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695" windowHeight="13065"/>
  </bookViews>
  <sheets>
    <sheet name="1" sheetId="14" r:id="rId1"/>
    <sheet name="2" sheetId="1" r:id="rId2"/>
    <sheet name="3" sheetId="2" r:id="rId3"/>
    <sheet name="4" sheetId="3" r:id="rId4"/>
    <sheet name="5" sheetId="4" r:id="rId5"/>
    <sheet name="6" sheetId="5" r:id="rId6"/>
    <sheet name="7" sheetId="9" r:id="rId7"/>
    <sheet name="8" sheetId="6" r:id="rId8"/>
    <sheet name="9" sheetId="7" r:id="rId9"/>
    <sheet name="10" sheetId="8" r:id="rId10"/>
    <sheet name="11" sheetId="10" r:id="rId11"/>
    <sheet name="12" sheetId="11" r:id="rId12"/>
    <sheet name="13" sheetId="12" r:id="rId13"/>
  </sheets>
  <externalReferences>
    <externalReference r:id="rId14"/>
  </externalReferences>
  <definedNames>
    <definedName name="_xlnm._FilterDatabase" localSheetId="3" hidden="1">'4'!$A$4:$IT$134</definedName>
    <definedName name="_xlnm.Print_Area" localSheetId="5">'6'!$A$1:$D$73</definedName>
    <definedName name="_xlnm.Print_Area" localSheetId="7">'8'!$A$1:$N$38</definedName>
    <definedName name="_xlnm.Print_Titles" localSheetId="7">'8'!$4:$5</definedName>
    <definedName name="省">'[1]基础选项（保留）'!$B$2:$B$38</definedName>
    <definedName name="_xlnm.Print_Area" localSheetId="11">'12'!$A$1:$I$41</definedName>
    <definedName name="_xlnm.Print_Titles" localSheetId="12">'13'!$3:$5</definedName>
    <definedName name="_xlnm.Print_Area" localSheetId="0">'1'!$A$1:$F$17</definedName>
    <definedName name="_xlnm.Print_Titles" localSheetId="1">'2'!$4:$5</definedName>
    <definedName name="_xlnm.Print_Titles" localSheetId="2">'3'!$4:$5</definedName>
    <definedName name="_xlnm.Print_Titles" localSheetId="3">'4'!$4:$4</definedName>
    <definedName name="_xlnm.Print_Titles" localSheetId="4">'5'!$4:$5</definedName>
    <definedName name="_xlnm.Print_Titles" localSheetId="5">'6'!$4:$4</definedName>
    <definedName name="_xlnm.Print_Titles" localSheetId="8">'9'!$4:$4</definedName>
  </definedNames>
  <calcPr calcId="144525" concurrentCalc="0"/>
</workbook>
</file>

<file path=xl/sharedStrings.xml><?xml version="1.0" encoding="utf-8"?>
<sst xmlns="http://schemas.openxmlformats.org/spreadsheetml/2006/main" count="550">
  <si>
    <r>
      <rPr>
        <sz val="16"/>
        <color indexed="8"/>
        <rFont val="黑体"/>
        <charset val="134"/>
      </rPr>
      <t>附件</t>
    </r>
    <r>
      <rPr>
        <sz val="16"/>
        <color indexed="8"/>
        <rFont val="Times New Roman"/>
        <charset val="134"/>
      </rPr>
      <t>1</t>
    </r>
  </si>
  <si>
    <t>2022年部门预算第一批水利投资计划汇总表</t>
  </si>
  <si>
    <t>单位：万元</t>
  </si>
  <si>
    <t>序号</t>
  </si>
  <si>
    <t>项目类型</t>
  </si>
  <si>
    <t>本次下达投资</t>
  </si>
  <si>
    <t>备注</t>
  </si>
  <si>
    <t>合计</t>
  </si>
  <si>
    <t>自治区资金
（一般公共预算）</t>
  </si>
  <si>
    <t>市县资金</t>
  </si>
  <si>
    <t>一</t>
  </si>
  <si>
    <t>基层水利服务体系建设</t>
  </si>
  <si>
    <t>1</t>
  </si>
  <si>
    <t>公益性水管单位</t>
  </si>
  <si>
    <t>2</t>
  </si>
  <si>
    <t>水管单位安全生产标准化试点建设</t>
  </si>
  <si>
    <t>3</t>
  </si>
  <si>
    <t>水利工程维修养护</t>
  </si>
  <si>
    <t>4</t>
  </si>
  <si>
    <t>水库进库道路提升改造建设</t>
  </si>
  <si>
    <t>5</t>
  </si>
  <si>
    <t>水库大坝安全鉴定</t>
  </si>
  <si>
    <t>水行政执法基地建设</t>
  </si>
  <si>
    <t>二</t>
  </si>
  <si>
    <t>水资源节约与保护工程建设</t>
  </si>
  <si>
    <t>三</t>
  </si>
  <si>
    <t>河长制建设</t>
  </si>
  <si>
    <t>四</t>
  </si>
  <si>
    <t>乡村振兴专项补助资金</t>
  </si>
  <si>
    <t>五</t>
  </si>
  <si>
    <t>水利项目前期工作补助经费</t>
  </si>
  <si>
    <r>
      <rPr>
        <sz val="16"/>
        <rFont val="黑体"/>
        <charset val="134"/>
      </rPr>
      <t>附件</t>
    </r>
    <r>
      <rPr>
        <sz val="16"/>
        <rFont val="Times New Roman"/>
        <charset val="134"/>
      </rPr>
      <t>2</t>
    </r>
  </si>
  <si>
    <t>2022年自治区公益性水管单位项目投资计划表</t>
  </si>
  <si>
    <t>项目名称</t>
  </si>
  <si>
    <t>项目单位</t>
  </si>
  <si>
    <t>建设性质</t>
  </si>
  <si>
    <r>
      <rPr>
        <b/>
        <sz val="10"/>
        <rFont val="宋体"/>
        <charset val="134"/>
      </rPr>
      <t>项</t>
    </r>
    <r>
      <rPr>
        <b/>
        <sz val="10"/>
        <rFont val="Times New Roman"/>
        <charset val="0"/>
      </rPr>
      <t xml:space="preserve"> </t>
    </r>
    <r>
      <rPr>
        <b/>
        <sz val="10"/>
        <rFont val="宋体"/>
        <charset val="134"/>
      </rPr>
      <t>目
总投资</t>
    </r>
  </si>
  <si>
    <t>本次安排投资</t>
  </si>
  <si>
    <t>小计</t>
  </si>
  <si>
    <t>自治区资金（一般公共预算）</t>
  </si>
  <si>
    <t>市县自筹</t>
  </si>
  <si>
    <t>主要建设内容</t>
  </si>
  <si>
    <t>年度投资效益</t>
  </si>
  <si>
    <t>全区合计</t>
  </si>
  <si>
    <r>
      <rPr>
        <b/>
        <sz val="11"/>
        <color indexed="8"/>
        <rFont val="宋体"/>
        <charset val="134"/>
      </rPr>
      <t>一</t>
    </r>
  </si>
  <si>
    <r>
      <rPr>
        <b/>
        <sz val="11"/>
        <color indexed="8"/>
        <rFont val="宋体"/>
        <charset val="134"/>
      </rPr>
      <t>南宁市</t>
    </r>
  </si>
  <si>
    <t>隆安县</t>
  </si>
  <si>
    <t>脱贫县</t>
  </si>
  <si>
    <t>柳州市</t>
  </si>
  <si>
    <t>龙母水库管理所能力建设</t>
  </si>
  <si>
    <t>鹿寨县水利局</t>
  </si>
  <si>
    <t>改建</t>
  </si>
  <si>
    <t>工程管理技术装备、工程管理标准化建设、其它管理配套设施建设等</t>
  </si>
  <si>
    <t>提高安全运行管理能力</t>
  </si>
  <si>
    <t>桂林市</t>
  </si>
  <si>
    <t>资源县</t>
  </si>
  <si>
    <t>梧州市</t>
  </si>
  <si>
    <t>苍梧县</t>
  </si>
  <si>
    <t>北海市</t>
  </si>
  <si>
    <t>合浦县西沙标准海堤管理所（一期）能力建设</t>
  </si>
  <si>
    <t>合浦县海河堤工程管理站</t>
  </si>
  <si>
    <t>新建</t>
  </si>
  <si>
    <t>配备重点堤段监控设施</t>
  </si>
  <si>
    <t>保障沿线各闸口和堤防免破坏、保障沿线民众人身财产安全和农渔业的高效发展</t>
  </si>
  <si>
    <t>六</t>
  </si>
  <si>
    <t>防城港市</t>
  </si>
  <si>
    <t>茶山水库管理所能力建设</t>
  </si>
  <si>
    <t>防城区水利局</t>
  </si>
  <si>
    <r>
      <rPr>
        <sz val="10"/>
        <color rgb="FF000000"/>
        <rFont val="宋体"/>
        <charset val="134"/>
      </rPr>
      <t>工程管理</t>
    </r>
    <r>
      <rPr>
        <sz val="10"/>
        <rFont val="宋体"/>
        <charset val="134"/>
      </rPr>
      <t>能力提升建设</t>
    </r>
  </si>
  <si>
    <t>七</t>
  </si>
  <si>
    <t>钦州市</t>
  </si>
  <si>
    <t>吉隆水库管理房项目</t>
  </si>
  <si>
    <t>钦州市钦北区京塘吉隆灌区管理处</t>
  </si>
  <si>
    <t>修缮业务管理用房，完善配套设施等</t>
  </si>
  <si>
    <t>八</t>
  </si>
  <si>
    <t>贵港市</t>
  </si>
  <si>
    <t>田贵水库公益性项目建设</t>
  </si>
  <si>
    <t>田贵水库</t>
  </si>
  <si>
    <t>配置工程管理技术装备、其他管理配套设施建设等</t>
  </si>
  <si>
    <t>九</t>
  </si>
  <si>
    <t>玉林市</t>
  </si>
  <si>
    <r>
      <rPr>
        <sz val="10"/>
        <color indexed="8"/>
        <rFont val="宋体"/>
        <charset val="134"/>
      </rPr>
      <t>六卜冲水库</t>
    </r>
    <r>
      <rPr>
        <sz val="10"/>
        <rFont val="Times New Roman"/>
        <charset val="0"/>
      </rPr>
      <t>2022</t>
    </r>
    <r>
      <rPr>
        <sz val="10"/>
        <rFont val="宋体"/>
        <charset val="134"/>
      </rPr>
      <t>年能力提升建设项目</t>
    </r>
  </si>
  <si>
    <t>北流市水利局</t>
  </si>
  <si>
    <t>修缮业务管理用房、配置工程管理技术装备、开展工程管理标准化建设、建设其它管理配套设施等</t>
  </si>
  <si>
    <t>十</t>
  </si>
  <si>
    <t>百色市</t>
  </si>
  <si>
    <t>凌云县</t>
  </si>
  <si>
    <t>十一</t>
  </si>
  <si>
    <t>贺州市</t>
  </si>
  <si>
    <t>昭平县</t>
  </si>
  <si>
    <t>十二</t>
  </si>
  <si>
    <t>河池市</t>
  </si>
  <si>
    <t>东兰县</t>
  </si>
  <si>
    <t>十三</t>
  </si>
  <si>
    <t>崇左市</t>
  </si>
  <si>
    <t>龙州县</t>
  </si>
  <si>
    <r>
      <rPr>
        <sz val="16"/>
        <rFont val="黑体"/>
        <charset val="134"/>
      </rPr>
      <t>附件</t>
    </r>
    <r>
      <rPr>
        <sz val="16"/>
        <rFont val="Times New Roman"/>
        <charset val="134"/>
      </rPr>
      <t>3</t>
    </r>
  </si>
  <si>
    <t>2022年自治区水管单位安全生产标准化试点建设项目投资计划表</t>
  </si>
  <si>
    <t>项 目
总投资</t>
  </si>
  <si>
    <t>贫困县自治区资金</t>
  </si>
  <si>
    <t>自治区资金占比</t>
  </si>
  <si>
    <r>
      <rPr>
        <b/>
        <sz val="12"/>
        <rFont val="宋体"/>
        <charset val="134"/>
      </rPr>
      <t>小计</t>
    </r>
    <r>
      <rPr>
        <b/>
        <sz val="12"/>
        <rFont val="Times New Roman"/>
        <charset val="0"/>
      </rPr>
      <t>-</t>
    </r>
    <r>
      <rPr>
        <b/>
        <sz val="12"/>
        <rFont val="宋体"/>
        <charset val="134"/>
      </rPr>
      <t>区资金</t>
    </r>
    <r>
      <rPr>
        <b/>
        <sz val="12"/>
        <rFont val="Times New Roman"/>
        <charset val="0"/>
      </rPr>
      <t>-</t>
    </r>
    <r>
      <rPr>
        <b/>
        <sz val="12"/>
        <rFont val="宋体"/>
        <charset val="134"/>
      </rPr>
      <t>自筹</t>
    </r>
  </si>
  <si>
    <t>南宁市</t>
  </si>
  <si>
    <t>（一）</t>
  </si>
  <si>
    <t>上林县</t>
  </si>
  <si>
    <t>吉兆水库管理单位安全生产标准化建设</t>
  </si>
  <si>
    <t>柳城县乡镇水利管理站</t>
  </si>
  <si>
    <t>设置工程管理和保护范围界桩、公示牌、宣传标语等</t>
  </si>
  <si>
    <t>提升安全生产管理水平，推进水库管理标准化规范化</t>
  </si>
  <si>
    <t>中型</t>
  </si>
  <si>
    <t>久大水库管理单位安全生产标准化建设</t>
  </si>
  <si>
    <t>阳朔县国营水库工程管理站</t>
  </si>
  <si>
    <t>设置工程管理和保护范围界桩、公示牌、安全警示牌，配备重要或安全隐患部位封闭围栏、视频监控、安保报警、安全应急设施设备，编制或制订应急预案及水库各种管理制度，及有关制度上墙</t>
  </si>
  <si>
    <t>思龙冲水库管理单位安全生产标准化建设</t>
  </si>
  <si>
    <t>长洲区水利局</t>
  </si>
  <si>
    <t>设置安全警示牌、工程简介牌、安全警戒标志、进库道路安全警示牌，维护提升库区视频监控，编制防汛预案，安装安全生产管理制度牌，配备隧洞安全监测巡检机器人</t>
  </si>
  <si>
    <t>大型</t>
  </si>
  <si>
    <t>涠洲水库安全生产标准化建设</t>
  </si>
  <si>
    <t>北海市水利工程管理处</t>
  </si>
  <si>
    <t>设置工程管理和保护范围内界桩、公示牌、标示牌、安全警示警告牌、工程简介牌、安全警戒标志、水法规宣传标语等，配备和维护重要或安全隐患部位封闭围栏、视频监控、安全监测、安保报警等安全管理设施设备，配备劳动安全、消防、预警、突发事件应急处置设施设备和编制预案方案等</t>
  </si>
  <si>
    <t>三曲水库管理所安全生产标准化建设</t>
  </si>
  <si>
    <t>思明水库管理处安全生产标准化建设</t>
  </si>
  <si>
    <t>灵山县水利局</t>
  </si>
  <si>
    <t>设置工程管理和保护范围界桩、安全标志，制度上墙，隐患部位处置，安全监测等</t>
  </si>
  <si>
    <t>桂平市</t>
  </si>
  <si>
    <t>博白县</t>
  </si>
  <si>
    <t>（二）</t>
  </si>
  <si>
    <t>兴业县</t>
  </si>
  <si>
    <t>田阳区</t>
  </si>
  <si>
    <t>凤山县</t>
  </si>
  <si>
    <t>来宾市</t>
  </si>
  <si>
    <t>陈寺水库管理所安全生产标准化建设</t>
  </si>
  <si>
    <t>兴宾区水利工程管理站</t>
  </si>
  <si>
    <t>安全管理设施维护，配备安全管理、应急处理设施设备等</t>
  </si>
  <si>
    <t>十四</t>
  </si>
  <si>
    <t>那江水库管理单位安全生产标化建设</t>
  </si>
  <si>
    <t>扶绥县那江水库工程管理所</t>
  </si>
  <si>
    <t>安全生产标准化体系建设</t>
  </si>
  <si>
    <r>
      <rPr>
        <sz val="16"/>
        <rFont val="黑体"/>
        <charset val="134"/>
      </rPr>
      <t>附件</t>
    </r>
    <r>
      <rPr>
        <sz val="16"/>
        <rFont val="Times New Roman"/>
        <charset val="134"/>
      </rPr>
      <t>4</t>
    </r>
  </si>
  <si>
    <t>2022年自治区水利工程维修养护项目投资计划表</t>
  </si>
  <si>
    <t>本次安排投资（一般公共预算）</t>
  </si>
  <si>
    <t>武鸣区</t>
  </si>
  <si>
    <t>农村饮水工程维修养护</t>
  </si>
  <si>
    <t>横州市</t>
  </si>
  <si>
    <t>公益性水利工程维修养护20万，农村饮水工程维修养护54万</t>
  </si>
  <si>
    <t>宾阳县</t>
  </si>
  <si>
    <t>马山县</t>
  </si>
  <si>
    <t>兴宁区</t>
  </si>
  <si>
    <t>邕宁区</t>
  </si>
  <si>
    <t>青秀区</t>
  </si>
  <si>
    <t>公益性水利工程维修养护12万，农村饮水工程维修养护18万</t>
  </si>
  <si>
    <t>江南区</t>
  </si>
  <si>
    <t>公益性水利工程维修养护8万，农村饮水工程维修养护17万</t>
  </si>
  <si>
    <t>西乡塘区</t>
  </si>
  <si>
    <t>良庆区</t>
  </si>
  <si>
    <t>柳江区</t>
  </si>
  <si>
    <t>公益性水利工程维修养护16万，农村饮水工程维修养护26万</t>
  </si>
  <si>
    <t>柳城县</t>
  </si>
  <si>
    <t>公益性水利工程维修养护30万，农村饮水工程维修养护29万</t>
  </si>
  <si>
    <t>鹿寨县</t>
  </si>
  <si>
    <t>公益性水利工程维修养护37万，农村饮水工程维修养护30万</t>
  </si>
  <si>
    <t>融安县</t>
  </si>
  <si>
    <t>融水县</t>
  </si>
  <si>
    <t>三江县</t>
  </si>
  <si>
    <t>柳北区</t>
  </si>
  <si>
    <t>柳南区</t>
  </si>
  <si>
    <t>公益性水利工程维修养护8万，农村饮水工程维修养护14万</t>
  </si>
  <si>
    <t>鱼峰区</t>
  </si>
  <si>
    <t>公益性水利工程维修养护13万，农村饮水工程维修养护12万</t>
  </si>
  <si>
    <t>市本级</t>
  </si>
  <si>
    <t>公益性水利工程维修养护</t>
  </si>
  <si>
    <t>临桂区</t>
  </si>
  <si>
    <t>公益性水利工程维修养护17万，农村饮水工程维修养护34万</t>
  </si>
  <si>
    <t>灵川县</t>
  </si>
  <si>
    <t>公益性水利工程维修养护18万，农村饮水工程维修养护28万</t>
  </si>
  <si>
    <t>兴安县</t>
  </si>
  <si>
    <t>公益性水利工程维修养护10万，农村饮水工程维修养护23万</t>
  </si>
  <si>
    <t>阳朔县</t>
  </si>
  <si>
    <t>公益性水利工程维修养护17万，农村饮水工程维修养护21万</t>
  </si>
  <si>
    <t>龙胜县</t>
  </si>
  <si>
    <t>平乐县</t>
  </si>
  <si>
    <t>公益性水利工程维修养护20万，农村饮水工程维修养护31万</t>
  </si>
  <si>
    <t>荔浦市</t>
  </si>
  <si>
    <t>公益性水利工程维修养护18万，农村饮水工程维修养护21万</t>
  </si>
  <si>
    <t>恭城县</t>
  </si>
  <si>
    <t>公益性水利工程维修养护30万，农村饮水工程维修养护25万</t>
  </si>
  <si>
    <t>雁山区</t>
  </si>
  <si>
    <t>公益性水利工程维修养护17万，农村饮水工程维修养护13万</t>
  </si>
  <si>
    <t>全州县</t>
  </si>
  <si>
    <t>永福县</t>
  </si>
  <si>
    <t>灌阳县</t>
  </si>
  <si>
    <t>岑溪市</t>
  </si>
  <si>
    <t>公益性水利工程维修养护20万，农村饮水工程维修养护49万</t>
  </si>
  <si>
    <t>蒙山县</t>
  </si>
  <si>
    <t>藤县</t>
  </si>
  <si>
    <t>万秀区</t>
  </si>
  <si>
    <t>公益性水利工程维修养护16万，农村饮水工程维修养护34万</t>
  </si>
  <si>
    <t>长洲区</t>
  </si>
  <si>
    <t>公益性水利工程维修养护16万，农村饮水工程维修养护14万</t>
  </si>
  <si>
    <t>龙圩区</t>
  </si>
  <si>
    <t>海城区</t>
  </si>
  <si>
    <t>银海区</t>
  </si>
  <si>
    <t>公益性水利工程维修养护8万，农村饮水工程维修养护16万</t>
  </si>
  <si>
    <t>铁山港区</t>
  </si>
  <si>
    <t>公益性水利工程维修养护8万，农村饮水工程维修养护18万</t>
  </si>
  <si>
    <t>合浦县</t>
  </si>
  <si>
    <t>公益性水利工程维修养护35万，农村饮水工程维修养护62万</t>
  </si>
  <si>
    <t>港口区</t>
  </si>
  <si>
    <t>防城区</t>
  </si>
  <si>
    <t>上思县</t>
  </si>
  <si>
    <t>东兴市</t>
  </si>
  <si>
    <t>公益性水利工程维修养护14万，农村饮水工程维修养护29万</t>
  </si>
  <si>
    <t>灵山县</t>
  </si>
  <si>
    <t>公益性水利工程维修养护11万，农村饮水工程维修养护91万</t>
  </si>
  <si>
    <t>浦北县</t>
  </si>
  <si>
    <t>公益性水利工程维修养护10万，农村饮水工程维修养护51万</t>
  </si>
  <si>
    <t>钦南区</t>
  </si>
  <si>
    <t>公益性水利工程维修养护20万，农村饮水工程维修养护33万</t>
  </si>
  <si>
    <t>钦北区</t>
  </si>
  <si>
    <t>公益性水利工程维修养护8万，农村饮水工程维修养护46万</t>
  </si>
  <si>
    <t>港北区</t>
  </si>
  <si>
    <t>公益性水利工程维修养护19万，农村饮水工程维修养护41万</t>
  </si>
  <si>
    <t>港南区</t>
  </si>
  <si>
    <t>公益性水利工程维修养护30万，农村饮水工程维修养护44万</t>
  </si>
  <si>
    <t>覃塘区</t>
  </si>
  <si>
    <t>公益性水利工程维修养护16万，农村饮水工程维修养护41万</t>
  </si>
  <si>
    <t>公益性水利工程维修养护27万，农村饮水工程维修养护103万</t>
  </si>
  <si>
    <t>平南县</t>
  </si>
  <si>
    <t>公益性水利工程维修养护20万，农村饮水工程维修养护73万</t>
  </si>
  <si>
    <t>玉州区</t>
  </si>
  <si>
    <t>公益性水利工程维修养护8万，农村饮水工程维修养护24万</t>
  </si>
  <si>
    <t>福绵区</t>
  </si>
  <si>
    <t>公益性水利工程维修养护11万，农村饮水工程维修养护31万</t>
  </si>
  <si>
    <t>北流市</t>
  </si>
  <si>
    <t>公益性水利工程维修养护15万，农村饮水工程维修养护64万</t>
  </si>
  <si>
    <t>容县</t>
  </si>
  <si>
    <t>公益性水利工程维修养护10万，农村饮水工程维修养护44万</t>
  </si>
  <si>
    <t>陆川县</t>
  </si>
  <si>
    <t>右江区</t>
  </si>
  <si>
    <t>田东县</t>
  </si>
  <si>
    <t>平果市</t>
  </si>
  <si>
    <t>德保县</t>
  </si>
  <si>
    <t>靖西市</t>
  </si>
  <si>
    <t>那坡县</t>
  </si>
  <si>
    <t>乐业县</t>
  </si>
  <si>
    <t>田林县</t>
  </si>
  <si>
    <t>隆林县</t>
  </si>
  <si>
    <t>西林县</t>
  </si>
  <si>
    <t>八步区</t>
  </si>
  <si>
    <t>平桂区</t>
  </si>
  <si>
    <t>钟山县</t>
  </si>
  <si>
    <t>富川县</t>
  </si>
  <si>
    <t>金城江区</t>
  </si>
  <si>
    <t>宜州区</t>
  </si>
  <si>
    <t>罗城县</t>
  </si>
  <si>
    <t>环江县</t>
  </si>
  <si>
    <t>南丹县</t>
  </si>
  <si>
    <t>天峨县</t>
  </si>
  <si>
    <t>公益性水利工程维修养护5万，农村饮水工程维修养护26万</t>
  </si>
  <si>
    <t>巴马县</t>
  </si>
  <si>
    <t>都安县</t>
  </si>
  <si>
    <t>大化县</t>
  </si>
  <si>
    <t>兴宾区</t>
  </si>
  <si>
    <t>公益性水利工程维修养护60万，农村饮水工程维修养护66万</t>
  </si>
  <si>
    <t>象州县</t>
  </si>
  <si>
    <t>武宣县</t>
  </si>
  <si>
    <t>合山市</t>
  </si>
  <si>
    <t>金秀县</t>
  </si>
  <si>
    <t>忻城县</t>
  </si>
  <si>
    <t>江州区</t>
  </si>
  <si>
    <t>大新县</t>
  </si>
  <si>
    <t>天等县</t>
  </si>
  <si>
    <t>扶绥县</t>
  </si>
  <si>
    <t>公益性水利工程维修养护17万，农村饮水工程维修养护31万</t>
  </si>
  <si>
    <t>宁明县</t>
  </si>
  <si>
    <t>凭祥市</t>
  </si>
  <si>
    <t>公益性水利工程维修养护11万，农村饮水工程维修养护29万</t>
  </si>
  <si>
    <r>
      <rPr>
        <sz val="16"/>
        <rFont val="黑体"/>
        <charset val="134"/>
      </rPr>
      <t>附件</t>
    </r>
    <r>
      <rPr>
        <sz val="16"/>
        <rFont val="Times New Roman"/>
        <charset val="134"/>
      </rPr>
      <t>5</t>
    </r>
  </si>
  <si>
    <t>2022年自治区水库进库道路提升改造项目投资计划表</t>
  </si>
  <si>
    <r>
      <rPr>
        <sz val="11"/>
        <rFont val="宋体"/>
        <charset val="134"/>
      </rPr>
      <t>单位：万元</t>
    </r>
  </si>
  <si>
    <t>（三）</t>
  </si>
  <si>
    <t>（四）</t>
  </si>
  <si>
    <t>（五）</t>
  </si>
  <si>
    <t>富川瑶族自治县</t>
  </si>
  <si>
    <t>都安瑶族自治县</t>
  </si>
  <si>
    <t>　</t>
  </si>
  <si>
    <r>
      <rPr>
        <sz val="16"/>
        <rFont val="黑体"/>
        <charset val="134"/>
      </rPr>
      <t>附件</t>
    </r>
    <r>
      <rPr>
        <sz val="16"/>
        <rFont val="Times New Roman"/>
        <charset val="134"/>
      </rPr>
      <t>6</t>
    </r>
  </si>
  <si>
    <t>2022年自治区水库大坝安全鉴定项目投资计划表</t>
  </si>
  <si>
    <t>本次安排投资
（一般公共预算）</t>
  </si>
  <si>
    <t>七三、秋根、黑石、源清、红卫、滑石、甲江、车桑、三合、莫塘、快吊、山中、六学、桥昔、榃南、二五、石叠、榃官、七号、增塘、马陈、六扬、龙湾、公平、石头塘、南冲、三皇、杨桃、六卢、友谊、下玉林、石马、那客、六空、木塘、红花、高山、木棉、银肚、平南、独竹、东冲、斗柱麓、黄培塘、小麓、双连、那午、大冲、镇中、特殊、榃虫、尖山、母猪、龙胆、凤凰、横龙、韦村、洪庐、石灰窑、榃客、马状、白水浪、百银田、北因、凤凰、银槽、马班、西头塘、狮象等69座水库大坝安全鉴定</t>
  </si>
  <si>
    <t>六方、黄寨、来鹿、客路、其伦、三斗、莲塘、六盘、横梨、大乙、陶鹿、横水、磨刀江、叶山、张村、大六蒙、那洪、塘来、王三、六叱、小六蒙、三叉、山口、三六、北马、北滩、猫塘、六蒙、水产、壮塘、六羊、江平、榃麻、雨山、马鞍、柴背、云头、江曾、天子、高子、茶学、腊峡、榃厚、白鹤观、四明、烈山、六罗、宿老、脚迹、那吕、覃排、象鼻、二师、东笋、庙马、水丽湖、羊角、那了、伏良、甘豆、可厚、大兴、榃军、歪莲、榃内、普田塘、榃西、松光、六细、前四、案山、六腰、连塘、石庄等74座水库大坝安全鉴定</t>
  </si>
  <si>
    <t>工农、北弓、泗浪、里团、石桥、武岗、根林、弄村、三斗、岜浪、岸村、北河、红岩、邓村等14座水库大坝安全鉴定</t>
  </si>
  <si>
    <t>水榕树、美丽、坤果、高径、孔芬、沙木万、万松、那天花、那昌、那河、大窝、丹竹平、三块田、那轿、金顶、大山脚、新丰、阉猪山、茅坜、南塘、广亮、淋潭、横水、天堂、那林、闸门、八一、枫木坪、石角、众人田、大坪、祖丫等32座水库大坝安全鉴定</t>
  </si>
  <si>
    <t>王猛、天井岭、米村、石仁、石欧岭、石塘岭、邓阳、独山麓、夏塘、帽岭、白木、吴屋降、六俄、北灵塘、凤凰降、北峡、琴茶、十五山、华楠、白滩、金鸡、长安、上塘等23座水库大坝安全鉴定</t>
  </si>
  <si>
    <t>荷木、合叉江、大禾堂、马鞍山、南蛇、大简麓、高桥、青龙、马道口、那甘麓、山子碑、湴田、东岔坑、深坪等14座水库大坝安全鉴定</t>
  </si>
  <si>
    <t>吉隆、高峰、英雄岭、茅坳、那享、河洋、那志、那浪、那河、定德、旺晓、凤凰、底马、紫京、罗伞麓等15座水库大坝安全鉴定</t>
  </si>
  <si>
    <t>大贤、茂化、桃源、佛子湾、大村、民安、分水、山心、六卜冲、覃敏、梅子、石狗脚、蒙山、大浪、解放、马长坑、培岭、利迪塘、南木冲、良管塘等20座水库大坝安全鉴定</t>
  </si>
  <si>
    <t>双车、龟河、天堂、六满、木井、满垌、白沙、平梨、黄爽、龟丽、隐塘、古丁、六胆、民田、华埌、华南、牛头塘、境塘、王羌、木夹、九冲、石基塘、杨梅、大山肚、六蒙、竹塘、大陂、琼新、野狸塘、皇坟、大田等31座水库大坝安全鉴定</t>
  </si>
  <si>
    <t>隆林各族自治县</t>
  </si>
  <si>
    <t>罗城仫佬族自治县</t>
  </si>
  <si>
    <t>环江毛南族自治县</t>
  </si>
  <si>
    <t xml:space="preserve"> </t>
  </si>
  <si>
    <t>巴马瑶族自治县</t>
  </si>
  <si>
    <t>大化瑶族自治县</t>
  </si>
  <si>
    <r>
      <rPr>
        <sz val="16"/>
        <rFont val="黑体"/>
        <charset val="134"/>
      </rPr>
      <t>附件</t>
    </r>
    <r>
      <rPr>
        <sz val="16"/>
        <rFont val="Times New Roman"/>
        <charset val="134"/>
      </rPr>
      <t>7</t>
    </r>
  </si>
  <si>
    <t>2022年自治区水行政执法基地建设项目投资计划表</t>
  </si>
  <si>
    <t>所属市</t>
  </si>
  <si>
    <t>所属县（市、区）</t>
  </si>
  <si>
    <t>梧州水政一级执法基地建设</t>
  </si>
  <si>
    <t>主要用于陆域基础设施、执法船艇专用码头、采砂船只集中停泊点、执法装备配备等建设内容</t>
  </si>
  <si>
    <r>
      <rPr>
        <sz val="16"/>
        <rFont val="黑体"/>
        <charset val="134"/>
      </rPr>
      <t>附件</t>
    </r>
    <r>
      <rPr>
        <sz val="16"/>
        <rFont val="Times New Roman"/>
        <charset val="134"/>
      </rPr>
      <t>8</t>
    </r>
  </si>
  <si>
    <t>2022年自治区水资源节约与保护工程建设项目投资计划表</t>
  </si>
  <si>
    <t>市县</t>
  </si>
  <si>
    <r>
      <rPr>
        <b/>
        <sz val="10"/>
        <rFont val="宋体"/>
        <charset val="134"/>
      </rPr>
      <t>建设规模</t>
    </r>
    <r>
      <rPr>
        <b/>
        <sz val="10"/>
        <rFont val="Times New Roman"/>
        <charset val="0"/>
      </rPr>
      <t xml:space="preserve">
</t>
    </r>
    <r>
      <rPr>
        <b/>
        <sz val="10"/>
        <rFont val="宋体"/>
        <charset val="134"/>
      </rPr>
      <t>（含设计效益）</t>
    </r>
  </si>
  <si>
    <t>项目总投资</t>
  </si>
  <si>
    <t>已安排投资</t>
  </si>
  <si>
    <t>自治区资金</t>
  </si>
  <si>
    <t>南宁市龙潭水库饮用水源一级保护区综合整治续建工程（二）</t>
  </si>
  <si>
    <t>南宁市龙潭水库管理所</t>
  </si>
  <si>
    <r>
      <rPr>
        <sz val="10"/>
        <rFont val="Times New Roman"/>
        <charset val="134"/>
      </rPr>
      <t>1</t>
    </r>
    <r>
      <rPr>
        <sz val="10"/>
        <rFont val="仿宋_GB2312"/>
        <charset val="134"/>
      </rPr>
      <t>、采用格构草皮护坡对道路边坡进行防护，草皮护坡</t>
    </r>
    <r>
      <rPr>
        <sz val="10"/>
        <rFont val="Times New Roman"/>
        <charset val="0"/>
      </rPr>
      <t xml:space="preserve"> 53.6m 2 ,</t>
    </r>
    <r>
      <rPr>
        <sz val="10"/>
        <rFont val="仿宋_GB2312"/>
        <charset val="134"/>
      </rPr>
      <t>新建</t>
    </r>
    <r>
      <rPr>
        <sz val="10"/>
        <rFont val="Times New Roman"/>
        <charset val="0"/>
      </rPr>
      <t xml:space="preserve"> C20 </t>
    </r>
    <r>
      <rPr>
        <sz val="10"/>
        <rFont val="仿宋_GB2312"/>
        <charset val="134"/>
      </rPr>
      <t>埋石砼挡墙</t>
    </r>
    <r>
      <rPr>
        <sz val="10"/>
        <rFont val="Times New Roman"/>
        <charset val="0"/>
      </rPr>
      <t xml:space="preserve">3 </t>
    </r>
    <r>
      <rPr>
        <sz val="10"/>
        <rFont val="仿宋_GB2312"/>
        <charset val="134"/>
      </rPr>
      <t>处总长</t>
    </r>
    <r>
      <rPr>
        <sz val="10"/>
        <rFont val="Times New Roman"/>
        <charset val="0"/>
      </rPr>
      <t xml:space="preserve"> 126m</t>
    </r>
    <r>
      <rPr>
        <sz val="10"/>
        <rFont val="仿宋_GB2312"/>
        <charset val="134"/>
      </rPr>
      <t>，新建</t>
    </r>
    <r>
      <rPr>
        <sz val="10"/>
        <rFont val="Times New Roman"/>
        <charset val="0"/>
      </rPr>
      <t xml:space="preserve"> C25 </t>
    </r>
    <r>
      <rPr>
        <sz val="10"/>
        <rFont val="仿宋_GB2312"/>
        <charset val="134"/>
      </rPr>
      <t>砼道路三处总长</t>
    </r>
    <r>
      <rPr>
        <sz val="10"/>
        <rFont val="Times New Roman"/>
        <charset val="0"/>
      </rPr>
      <t xml:space="preserve"> 142m</t>
    </r>
    <r>
      <rPr>
        <sz val="10"/>
        <rFont val="仿宋_GB2312"/>
        <charset val="134"/>
      </rPr>
      <t>；</t>
    </r>
    <r>
      <rPr>
        <sz val="10"/>
        <rFont val="Times New Roman"/>
        <charset val="134"/>
      </rPr>
      <t xml:space="preserve">                          2</t>
    </r>
    <r>
      <rPr>
        <sz val="10"/>
        <rFont val="仿宋_GB2312"/>
        <charset val="134"/>
      </rPr>
      <t>、新建一座防汛码头配套平台，码头配套平台由</t>
    </r>
    <r>
      <rPr>
        <sz val="10"/>
        <rFont val="Times New Roman"/>
        <charset val="134"/>
      </rPr>
      <t xml:space="preserve"> C20 </t>
    </r>
    <r>
      <rPr>
        <sz val="10"/>
        <rFont val="仿宋_GB2312"/>
        <charset val="134"/>
      </rPr>
      <t>埋石砼挡墙和</t>
    </r>
    <r>
      <rPr>
        <sz val="10"/>
        <rFont val="Times New Roman"/>
        <charset val="134"/>
      </rPr>
      <t xml:space="preserve"> C25 </t>
    </r>
    <r>
      <rPr>
        <sz val="10"/>
        <rFont val="仿宋_GB2312"/>
        <charset val="134"/>
      </rPr>
      <t>路地面</t>
    </r>
    <r>
      <rPr>
        <sz val="10"/>
        <rFont val="Times New Roman"/>
        <charset val="134"/>
      </rPr>
      <t xml:space="preserve">
</t>
    </r>
    <r>
      <rPr>
        <sz val="10"/>
        <rFont val="仿宋_GB2312"/>
        <charset val="134"/>
      </rPr>
      <t>构成，新建平台的总面积为</t>
    </r>
    <r>
      <rPr>
        <sz val="10"/>
        <rFont val="Times New Roman"/>
        <charset val="134"/>
      </rPr>
      <t xml:space="preserve"> 654.1m²</t>
    </r>
    <r>
      <rPr>
        <sz val="10"/>
        <rFont val="仿宋_GB2312"/>
        <charset val="134"/>
      </rPr>
      <t>。</t>
    </r>
    <r>
      <rPr>
        <sz val="10"/>
        <rFont val="Times New Roman"/>
        <charset val="134"/>
      </rPr>
      <t xml:space="preserve">                 3</t>
    </r>
    <r>
      <rPr>
        <sz val="10"/>
        <rFont val="仿宋_GB2312"/>
        <charset val="134"/>
      </rPr>
      <t>、新建两条排水沟，排水沟</t>
    </r>
    <r>
      <rPr>
        <sz val="10"/>
        <rFont val="Times New Roman"/>
        <charset val="134"/>
      </rPr>
      <t xml:space="preserve"> 1 </t>
    </r>
    <r>
      <rPr>
        <sz val="10"/>
        <rFont val="仿宋_GB2312"/>
        <charset val="134"/>
      </rPr>
      <t>沿着桩号</t>
    </r>
    <r>
      <rPr>
        <sz val="10"/>
        <rFont val="Times New Roman"/>
        <charset val="134"/>
      </rPr>
      <t xml:space="preserve"> E0+000 </t>
    </r>
    <r>
      <rPr>
        <sz val="10"/>
        <rFont val="仿宋_GB2312"/>
        <charset val="134"/>
      </rPr>
      <t>道路左肩开始修建至</t>
    </r>
    <r>
      <rPr>
        <sz val="10"/>
        <rFont val="Times New Roman"/>
        <charset val="134"/>
      </rPr>
      <t xml:space="preserve"> E0+053</t>
    </r>
    <r>
      <rPr>
        <sz val="10"/>
        <rFont val="仿宋_GB2312"/>
        <charset val="134"/>
      </rPr>
      <t>，长度为</t>
    </r>
    <r>
      <rPr>
        <sz val="10"/>
        <rFont val="Times New Roman"/>
        <charset val="134"/>
      </rPr>
      <t xml:space="preserve"> 53 </t>
    </r>
    <r>
      <rPr>
        <sz val="10"/>
        <rFont val="仿宋_GB2312"/>
        <charset val="134"/>
      </rPr>
      <t>米，在桩号</t>
    </r>
    <r>
      <rPr>
        <sz val="10"/>
        <rFont val="Times New Roman"/>
        <charset val="134"/>
      </rPr>
      <t xml:space="preserve"> E0+040 </t>
    </r>
    <r>
      <rPr>
        <sz val="10"/>
        <rFont val="仿宋_GB2312"/>
        <charset val="134"/>
      </rPr>
      <t>处修建雨水井并接排水管排入到水库内；排水沟</t>
    </r>
    <r>
      <rPr>
        <sz val="10"/>
        <rFont val="Times New Roman"/>
        <charset val="134"/>
      </rPr>
      <t xml:space="preserve"> 2 </t>
    </r>
    <r>
      <rPr>
        <sz val="10"/>
        <rFont val="仿宋_GB2312"/>
        <charset val="134"/>
      </rPr>
      <t>从桩号</t>
    </r>
    <r>
      <rPr>
        <sz val="10"/>
        <rFont val="Times New Roman"/>
        <charset val="134"/>
      </rPr>
      <t xml:space="preserve">D0+000 </t>
    </r>
    <r>
      <rPr>
        <sz val="10"/>
        <rFont val="仿宋_GB2312"/>
        <charset val="134"/>
      </rPr>
      <t>处修建至桩号</t>
    </r>
    <r>
      <rPr>
        <sz val="10"/>
        <rFont val="Times New Roman"/>
        <charset val="134"/>
      </rPr>
      <t xml:space="preserve"> D0+076</t>
    </r>
    <r>
      <rPr>
        <sz val="10"/>
        <rFont val="仿宋_GB2312"/>
        <charset val="134"/>
      </rPr>
      <t>，沿着新建道路左肩延伸到平台内侧靠近山坡处，长度为</t>
    </r>
    <r>
      <rPr>
        <sz val="10"/>
        <rFont val="Times New Roman"/>
        <charset val="134"/>
      </rPr>
      <t>76m</t>
    </r>
    <r>
      <rPr>
        <sz val="10"/>
        <rFont val="仿宋_GB2312"/>
        <charset val="134"/>
      </rPr>
      <t>，在平台最边缘</t>
    </r>
    <r>
      <rPr>
        <sz val="10"/>
        <rFont val="Times New Roman"/>
        <charset val="134"/>
      </rPr>
      <t xml:space="preserve"> P2 </t>
    </r>
    <r>
      <rPr>
        <sz val="10"/>
        <rFont val="仿宋_GB2312"/>
        <charset val="134"/>
      </rPr>
      <t>点处修建雨水井，并埋设</t>
    </r>
    <r>
      <rPr>
        <sz val="10"/>
        <rFont val="Times New Roman"/>
        <charset val="134"/>
      </rPr>
      <t xml:space="preserve"> PVC </t>
    </r>
    <r>
      <rPr>
        <sz val="10"/>
        <rFont val="仿宋_GB2312"/>
        <charset val="134"/>
      </rPr>
      <t>管，将水排至水库内。</t>
    </r>
  </si>
  <si>
    <r>
      <rPr>
        <sz val="10"/>
        <rFont val="Times New Roman"/>
        <charset val="134"/>
      </rPr>
      <t>1</t>
    </r>
    <r>
      <rPr>
        <sz val="10"/>
        <rFont val="仿宋_GB2312"/>
        <charset val="134"/>
      </rPr>
      <t>、采用格构草皮护坡对道路边坡进行防护，草皮护坡</t>
    </r>
    <r>
      <rPr>
        <sz val="10"/>
        <rFont val="Times New Roman"/>
        <charset val="134"/>
      </rPr>
      <t xml:space="preserve"> 53.6m 2 ,</t>
    </r>
    <r>
      <rPr>
        <sz val="10"/>
        <rFont val="仿宋_GB2312"/>
        <charset val="134"/>
      </rPr>
      <t>新建</t>
    </r>
    <r>
      <rPr>
        <sz val="10"/>
        <rFont val="Times New Roman"/>
        <charset val="134"/>
      </rPr>
      <t xml:space="preserve"> C20 </t>
    </r>
    <r>
      <rPr>
        <sz val="10"/>
        <rFont val="仿宋_GB2312"/>
        <charset val="134"/>
      </rPr>
      <t>埋石砼挡墙</t>
    </r>
    <r>
      <rPr>
        <sz val="10"/>
        <rFont val="Times New Roman"/>
        <charset val="134"/>
      </rPr>
      <t xml:space="preserve">3 </t>
    </r>
    <r>
      <rPr>
        <sz val="10"/>
        <rFont val="仿宋_GB2312"/>
        <charset val="134"/>
      </rPr>
      <t>处总长</t>
    </r>
    <r>
      <rPr>
        <sz val="10"/>
        <rFont val="Times New Roman"/>
        <charset val="134"/>
      </rPr>
      <t xml:space="preserve"> 126m</t>
    </r>
    <r>
      <rPr>
        <sz val="10"/>
        <rFont val="仿宋_GB2312"/>
        <charset val="134"/>
      </rPr>
      <t>，新建</t>
    </r>
    <r>
      <rPr>
        <sz val="10"/>
        <rFont val="Times New Roman"/>
        <charset val="134"/>
      </rPr>
      <t xml:space="preserve"> C25 </t>
    </r>
    <r>
      <rPr>
        <sz val="10"/>
        <rFont val="仿宋_GB2312"/>
        <charset val="134"/>
      </rPr>
      <t>砼道路三处总长</t>
    </r>
    <r>
      <rPr>
        <sz val="10"/>
        <rFont val="Times New Roman"/>
        <charset val="134"/>
      </rPr>
      <t xml:space="preserve"> 142m</t>
    </r>
    <r>
      <rPr>
        <sz val="10"/>
        <rFont val="仿宋_GB2312"/>
        <charset val="134"/>
      </rPr>
      <t>；</t>
    </r>
    <r>
      <rPr>
        <sz val="10"/>
        <rFont val="Times New Roman"/>
        <charset val="134"/>
      </rPr>
      <t xml:space="preserve">                          2</t>
    </r>
    <r>
      <rPr>
        <sz val="10"/>
        <rFont val="仿宋_GB2312"/>
        <charset val="134"/>
      </rPr>
      <t>、新建一座防汛码头配套平台，码头配套平台由</t>
    </r>
    <r>
      <rPr>
        <sz val="10"/>
        <rFont val="Times New Roman"/>
        <charset val="134"/>
      </rPr>
      <t xml:space="preserve"> C20 </t>
    </r>
    <r>
      <rPr>
        <sz val="10"/>
        <rFont val="仿宋_GB2312"/>
        <charset val="134"/>
      </rPr>
      <t>埋石砼挡墙和</t>
    </r>
    <r>
      <rPr>
        <sz val="10"/>
        <rFont val="Times New Roman"/>
        <charset val="134"/>
      </rPr>
      <t xml:space="preserve"> C25 </t>
    </r>
    <r>
      <rPr>
        <sz val="10"/>
        <rFont val="仿宋_GB2312"/>
        <charset val="134"/>
      </rPr>
      <t>路地面</t>
    </r>
    <r>
      <rPr>
        <sz val="10"/>
        <rFont val="Times New Roman"/>
        <charset val="134"/>
      </rPr>
      <t xml:space="preserve">
</t>
    </r>
    <r>
      <rPr>
        <sz val="10"/>
        <rFont val="仿宋_GB2312"/>
        <charset val="134"/>
      </rPr>
      <t>构成，新建平台的总面积为</t>
    </r>
    <r>
      <rPr>
        <sz val="10"/>
        <rFont val="Times New Roman"/>
        <charset val="134"/>
      </rPr>
      <t xml:space="preserve"> 654.1m²</t>
    </r>
    <r>
      <rPr>
        <sz val="10"/>
        <rFont val="仿宋_GB2312"/>
        <charset val="134"/>
      </rPr>
      <t>。</t>
    </r>
    <r>
      <rPr>
        <sz val="10"/>
        <rFont val="Times New Roman"/>
        <charset val="134"/>
      </rPr>
      <t xml:space="preserve">                 3</t>
    </r>
    <r>
      <rPr>
        <sz val="10"/>
        <rFont val="仿宋_GB2312"/>
        <charset val="134"/>
      </rPr>
      <t>、新建两条排水沟，排水沟</t>
    </r>
    <r>
      <rPr>
        <sz val="10"/>
        <rFont val="Times New Roman"/>
        <charset val="134"/>
      </rPr>
      <t xml:space="preserve"> 1 </t>
    </r>
    <r>
      <rPr>
        <sz val="10"/>
        <rFont val="仿宋_GB2312"/>
        <charset val="134"/>
      </rPr>
      <t>沿着桩号</t>
    </r>
    <r>
      <rPr>
        <sz val="10"/>
        <rFont val="Times New Roman"/>
        <charset val="134"/>
      </rPr>
      <t xml:space="preserve"> E0+000 </t>
    </r>
    <r>
      <rPr>
        <sz val="10"/>
        <rFont val="仿宋_GB2312"/>
        <charset val="134"/>
      </rPr>
      <t>道路左肩开始修建至</t>
    </r>
    <r>
      <rPr>
        <sz val="10"/>
        <rFont val="Times New Roman"/>
        <charset val="134"/>
      </rPr>
      <t xml:space="preserve"> E0+053</t>
    </r>
    <r>
      <rPr>
        <sz val="10"/>
        <rFont val="仿宋_GB2312"/>
        <charset val="134"/>
      </rPr>
      <t>，长度为</t>
    </r>
    <r>
      <rPr>
        <sz val="10"/>
        <rFont val="Times New Roman"/>
        <charset val="134"/>
      </rPr>
      <t xml:space="preserve"> 53 </t>
    </r>
    <r>
      <rPr>
        <sz val="10"/>
        <rFont val="仿宋_GB2312"/>
        <charset val="134"/>
      </rPr>
      <t>米，在桩号</t>
    </r>
    <r>
      <rPr>
        <sz val="10"/>
        <rFont val="Times New Roman"/>
        <charset val="134"/>
      </rPr>
      <t xml:space="preserve"> E0+040 </t>
    </r>
    <r>
      <rPr>
        <sz val="10"/>
        <rFont val="仿宋_GB2312"/>
        <charset val="134"/>
      </rPr>
      <t>处修建雨水井并接排水管排入到水库内；排水沟</t>
    </r>
    <r>
      <rPr>
        <sz val="10"/>
        <rFont val="Times New Roman"/>
        <charset val="134"/>
      </rPr>
      <t xml:space="preserve"> 2 </t>
    </r>
    <r>
      <rPr>
        <sz val="10"/>
        <rFont val="仿宋_GB2312"/>
        <charset val="134"/>
      </rPr>
      <t>从桩号</t>
    </r>
    <r>
      <rPr>
        <sz val="10"/>
        <rFont val="Times New Roman"/>
        <charset val="134"/>
      </rPr>
      <t xml:space="preserve">D0+000 </t>
    </r>
    <r>
      <rPr>
        <sz val="10"/>
        <rFont val="仿宋_GB2312"/>
        <charset val="134"/>
      </rPr>
      <t>处修建至桩号</t>
    </r>
    <r>
      <rPr>
        <sz val="10"/>
        <rFont val="Times New Roman"/>
        <charset val="134"/>
      </rPr>
      <t xml:space="preserve"> D0+076</t>
    </r>
    <r>
      <rPr>
        <sz val="10"/>
        <rFont val="仿宋_GB2312"/>
        <charset val="134"/>
      </rPr>
      <t>，沿着新建道路左肩延伸到平台内侧靠近山坡处，长度为</t>
    </r>
    <r>
      <rPr>
        <sz val="10"/>
        <rFont val="Times New Roman"/>
        <charset val="134"/>
      </rPr>
      <t>76m</t>
    </r>
    <r>
      <rPr>
        <sz val="10"/>
        <rFont val="仿宋_GB2312"/>
        <charset val="134"/>
      </rPr>
      <t>，在平台最边缘</t>
    </r>
    <r>
      <rPr>
        <sz val="10"/>
        <rFont val="Times New Roman"/>
        <charset val="134"/>
      </rPr>
      <t xml:space="preserve"> P2 </t>
    </r>
    <r>
      <rPr>
        <sz val="10"/>
        <rFont val="仿宋_GB2312"/>
        <charset val="134"/>
      </rPr>
      <t>点处修建雨水井，并埋设</t>
    </r>
    <r>
      <rPr>
        <sz val="10"/>
        <rFont val="Times New Roman"/>
        <charset val="134"/>
      </rPr>
      <t xml:space="preserve"> PVC </t>
    </r>
    <r>
      <rPr>
        <sz val="10"/>
        <rFont val="仿宋_GB2312"/>
        <charset val="134"/>
      </rPr>
      <t>管，将水排至水库内。</t>
    </r>
  </si>
  <si>
    <t>改善水源环境，保障群众饮水</t>
  </si>
  <si>
    <t>桂林市中小型水电站和大中型水库生态流量监测</t>
  </si>
  <si>
    <t>桂林市水利局</t>
  </si>
  <si>
    <r>
      <rPr>
        <sz val="10"/>
        <rFont val="仿宋_GB2312"/>
        <charset val="134"/>
      </rPr>
      <t>市大中型水库</t>
    </r>
    <r>
      <rPr>
        <sz val="10"/>
        <rFont val="Times New Roman"/>
        <charset val="134"/>
      </rPr>
      <t>15</t>
    </r>
    <r>
      <rPr>
        <sz val="10"/>
        <rFont val="仿宋_GB2312"/>
        <charset val="134"/>
      </rPr>
      <t>座中的青狮潭水库，大江水库，思安江库，久大水库，阳朔洞水库，小溶江水库，上桂峡水库，水车水库，金鸡河水库，板峡水库，华山水库，兰洞水库，平口水库，义洞水库及市属电站，斧子口电站生态流量设施改造及在线监测。</t>
    </r>
  </si>
  <si>
    <r>
      <rPr>
        <sz val="10"/>
        <rFont val="仿宋_GB2312"/>
        <charset val="134"/>
      </rPr>
      <t>桂林市大中型水库</t>
    </r>
    <r>
      <rPr>
        <sz val="10"/>
        <rFont val="Times New Roman"/>
        <charset val="134"/>
      </rPr>
      <t>15</t>
    </r>
    <r>
      <rPr>
        <sz val="10"/>
        <rFont val="仿宋_GB2312"/>
        <charset val="134"/>
      </rPr>
      <t>座中的青狮潭水库，大江水库，思安江库，久大水库，阳朔洞水库，小溶江水库，上桂峡水库，水车水库，金鸡河水库，板峡水库，华山水库，兰洞水库，平口水库，义洞水库及市属电站，斧子口电站生态流量设施改造及在线监测。</t>
    </r>
  </si>
  <si>
    <t>保障河流生态流量</t>
  </si>
  <si>
    <t>桂林市农田灌溉试验中心站节水教育基地建设</t>
  </si>
  <si>
    <t>桂林市农田灌溉试验中心站</t>
  </si>
  <si>
    <r>
      <rPr>
        <sz val="10"/>
        <rFont val="仿宋_GB2312"/>
        <charset val="134"/>
      </rPr>
      <t>占地</t>
    </r>
    <r>
      <rPr>
        <sz val="10"/>
        <rFont val="Times New Roman"/>
        <charset val="134"/>
      </rPr>
      <t>62</t>
    </r>
    <r>
      <rPr>
        <sz val="10"/>
        <rFont val="仿宋_GB2312"/>
        <charset val="134"/>
      </rPr>
      <t>亩，自治区级农田灌溉节水教育基地</t>
    </r>
    <r>
      <rPr>
        <sz val="10"/>
        <rFont val="Times New Roman"/>
        <charset val="134"/>
      </rPr>
      <t>1</t>
    </r>
    <r>
      <rPr>
        <sz val="10"/>
        <rFont val="仿宋_GB2312"/>
        <charset val="134"/>
      </rPr>
      <t>个，受众</t>
    </r>
    <r>
      <rPr>
        <sz val="10"/>
        <rFont val="Times New Roman"/>
        <charset val="134"/>
      </rPr>
      <t>500</t>
    </r>
    <r>
      <rPr>
        <sz val="10"/>
        <rFont val="仿宋_GB2312"/>
        <charset val="134"/>
      </rPr>
      <t>人以上，参观历时</t>
    </r>
    <r>
      <rPr>
        <sz val="10"/>
        <rFont val="Times New Roman"/>
        <charset val="134"/>
      </rPr>
      <t>2.5h</t>
    </r>
  </si>
  <si>
    <t>节水灌溉试验示范设施、设备升级改造，节水示范区，节水长廊、节水展馆以及节水文化渲染</t>
  </si>
  <si>
    <t>节水宣传教育</t>
  </si>
  <si>
    <t>北海市牛尾岭水库水质提升治理及水生态修复项目</t>
  </si>
  <si>
    <t>续建</t>
  </si>
  <si>
    <r>
      <rPr>
        <sz val="10"/>
        <rFont val="Times New Roman"/>
        <charset val="134"/>
      </rPr>
      <t xml:space="preserve">    </t>
    </r>
    <r>
      <rPr>
        <sz val="10"/>
        <rFont val="仿宋_GB2312"/>
        <charset val="134"/>
      </rPr>
      <t>牛尾岭水库水源地是北海市居民主要生活饮用水源，但是牛尾岭水库存在水质不稳定的情况，为进一步改善我市供水水源水环境、水生态、改善牛尾岭水库饮用水水源地水质，确保牛尾岭水库水质安全、稳定达标对牛尾岭水库开展以下工作：</t>
    </r>
    <r>
      <rPr>
        <sz val="10"/>
        <rFont val="Times New Roman"/>
        <charset val="134"/>
      </rPr>
      <t>1</t>
    </r>
    <r>
      <rPr>
        <sz val="10"/>
        <rFont val="仿宋_GB2312"/>
        <charset val="134"/>
      </rPr>
      <t>、实施库区河道清淤疏浚工程。</t>
    </r>
    <r>
      <rPr>
        <sz val="10"/>
        <rFont val="Times New Roman"/>
        <charset val="134"/>
      </rPr>
      <t>2</t>
    </r>
    <r>
      <rPr>
        <sz val="10"/>
        <rFont val="仿宋_GB2312"/>
        <charset val="134"/>
      </rPr>
      <t>、开展库区内</t>
    </r>
    <r>
      <rPr>
        <sz val="10"/>
        <rFont val="Times New Roman"/>
        <charset val="134"/>
      </rPr>
      <t>“</t>
    </r>
    <r>
      <rPr>
        <sz val="10"/>
        <rFont val="仿宋_GB2312"/>
        <charset val="134"/>
      </rPr>
      <t>四乱</t>
    </r>
    <r>
      <rPr>
        <sz val="10"/>
        <rFont val="Times New Roman"/>
        <charset val="134"/>
      </rPr>
      <t>”</t>
    </r>
    <r>
      <rPr>
        <sz val="10"/>
        <rFont val="仿宋_GB2312"/>
        <charset val="134"/>
      </rPr>
      <t>问题整治。通过对牛尾岭水库遭受污染的</t>
    </r>
    <r>
      <rPr>
        <sz val="10"/>
        <rFont val="Times New Roman"/>
        <charset val="134"/>
      </rPr>
      <t>2500</t>
    </r>
    <r>
      <rPr>
        <sz val="10"/>
        <rFont val="仿宋_GB2312"/>
        <charset val="134"/>
      </rPr>
      <t>万方水体进行水质治理，以提升和改善水质，满足水库水质功能要求。</t>
    </r>
  </si>
  <si>
    <r>
      <rPr>
        <sz val="10"/>
        <rFont val="Times New Roman"/>
        <charset val="134"/>
      </rPr>
      <t xml:space="preserve">    </t>
    </r>
    <r>
      <rPr>
        <sz val="10"/>
        <rFont val="仿宋_GB2312"/>
        <charset val="134"/>
      </rPr>
      <t>一、开展牛尾岭水库水源地水质达标工作：实施库区清淤疏浚工程，对入库河道开展生态整治工程，对库区坡心岭村、下坡岭等重点水域进行清淤疏浚。二、开展库区内</t>
    </r>
    <r>
      <rPr>
        <sz val="10"/>
        <rFont val="Times New Roman"/>
        <charset val="134"/>
      </rPr>
      <t>“</t>
    </r>
    <r>
      <rPr>
        <sz val="10"/>
        <rFont val="仿宋_GB2312"/>
        <charset val="134"/>
      </rPr>
      <t>四乱</t>
    </r>
    <r>
      <rPr>
        <sz val="10"/>
        <rFont val="Times New Roman"/>
        <charset val="134"/>
      </rPr>
      <t>”</t>
    </r>
    <r>
      <rPr>
        <sz val="10"/>
        <rFont val="仿宋_GB2312"/>
        <charset val="134"/>
      </rPr>
      <t>问题清理整治，根据已经划定的牛尾岭水库管理范围成果，对水库管理范围内的</t>
    </r>
    <r>
      <rPr>
        <sz val="10"/>
        <rFont val="Times New Roman"/>
        <charset val="134"/>
      </rPr>
      <t>“</t>
    </r>
    <r>
      <rPr>
        <sz val="10"/>
        <rFont val="仿宋_GB2312"/>
        <charset val="134"/>
      </rPr>
      <t>四乱</t>
    </r>
    <r>
      <rPr>
        <sz val="10"/>
        <rFont val="Times New Roman"/>
        <charset val="134"/>
      </rPr>
      <t>”</t>
    </r>
    <r>
      <rPr>
        <sz val="10"/>
        <rFont val="仿宋_GB2312"/>
        <charset val="134"/>
      </rPr>
      <t>（乱占、乱堆、乱采、乱建）问题开展整治。</t>
    </r>
  </si>
  <si>
    <t>灵山县平南镇大山塘村委文墨村饮用水源保护工程</t>
  </si>
  <si>
    <t>保障平南镇大山塘村委文墨村饮用水安全</t>
  </si>
  <si>
    <r>
      <rPr>
        <sz val="10"/>
        <rFont val="仿宋_GB2312"/>
        <charset val="134"/>
      </rPr>
      <t>新建取水口防护围墙</t>
    </r>
    <r>
      <rPr>
        <sz val="10"/>
        <rFont val="Times New Roman"/>
        <charset val="134"/>
      </rPr>
      <t>40m</t>
    </r>
    <r>
      <rPr>
        <sz val="10"/>
        <rFont val="仿宋_GB2312"/>
        <charset val="134"/>
      </rPr>
      <t>，新建铁艺防护栏，山塘清淤</t>
    </r>
    <r>
      <rPr>
        <sz val="10"/>
        <rFont val="Times New Roman"/>
        <charset val="134"/>
      </rPr>
      <t>12350m³</t>
    </r>
    <r>
      <rPr>
        <sz val="10"/>
        <rFont val="仿宋_GB2312"/>
        <charset val="134"/>
      </rPr>
      <t>，治理护岸</t>
    </r>
    <r>
      <rPr>
        <sz val="10"/>
        <rFont val="Times New Roman"/>
        <charset val="134"/>
      </rPr>
      <t>185m</t>
    </r>
    <r>
      <rPr>
        <sz val="10"/>
        <rFont val="仿宋_GB2312"/>
        <charset val="134"/>
      </rPr>
      <t>，对山塘的主坝、副坝、泄水涵等进行加固，护岸设置人行道路</t>
    </r>
  </si>
  <si>
    <t>保护饮用水水源安全及恢复生态环境。</t>
  </si>
  <si>
    <t>防城港市防城区小陶水库水资源管理及保护工程</t>
  </si>
  <si>
    <t>防城港市防城区小陶水库管理所</t>
  </si>
  <si>
    <r>
      <rPr>
        <sz val="10"/>
        <rFont val="仿宋_GB2312"/>
        <charset val="134"/>
      </rPr>
      <t>实施围栏护坡等建筑工程和设备工程，保护水源地水质安全。</t>
    </r>
    <r>
      <rPr>
        <sz val="10"/>
        <rFont val="Times New Roman"/>
        <charset val="134"/>
      </rPr>
      <t xml:space="preserve"> </t>
    </r>
  </si>
  <si>
    <r>
      <rPr>
        <sz val="10"/>
        <rFont val="仿宋_GB2312"/>
        <charset val="134"/>
      </rPr>
      <t>建设</t>
    </r>
    <r>
      <rPr>
        <sz val="10"/>
        <rFont val="Times New Roman"/>
        <charset val="134"/>
      </rPr>
      <t>2</t>
    </r>
    <r>
      <rPr>
        <sz val="10"/>
        <rFont val="仿宋_GB2312"/>
        <charset val="134"/>
      </rPr>
      <t>公里围栏、水源地标识牌、站房基础、部分区域进行绿化建设等。</t>
    </r>
  </si>
  <si>
    <r>
      <rPr>
        <sz val="10"/>
        <rFont val="仿宋_GB2312"/>
        <charset val="134"/>
      </rPr>
      <t>保护水源地水质，有效禁止群众随意进入水源地活动。</t>
    </r>
    <r>
      <rPr>
        <sz val="10"/>
        <rFont val="Times New Roman"/>
        <charset val="134"/>
      </rPr>
      <t xml:space="preserve"> </t>
    </r>
  </si>
  <si>
    <t>港北区中里乡白沙水库水源地保护工程</t>
  </si>
  <si>
    <t>港北区水利局</t>
  </si>
  <si>
    <r>
      <rPr>
        <sz val="10"/>
        <rFont val="仿宋_GB2312"/>
        <charset val="134"/>
      </rPr>
      <t>解决农村人口</t>
    </r>
    <r>
      <rPr>
        <sz val="10"/>
        <rFont val="Times New Roman"/>
        <charset val="134"/>
      </rPr>
      <t>41365</t>
    </r>
    <r>
      <rPr>
        <sz val="10"/>
        <rFont val="仿宋_GB2312"/>
        <charset val="134"/>
      </rPr>
      <t>人，农村学校人口</t>
    </r>
    <r>
      <rPr>
        <sz val="10"/>
        <rFont val="Times New Roman"/>
        <charset val="134"/>
      </rPr>
      <t>6076</t>
    </r>
    <r>
      <rPr>
        <sz val="10"/>
        <rFont val="仿宋_GB2312"/>
        <charset val="134"/>
      </rPr>
      <t>人。</t>
    </r>
  </si>
  <si>
    <r>
      <rPr>
        <sz val="10"/>
        <rFont val="仿宋_GB2312"/>
        <charset val="134"/>
      </rPr>
      <t>新建排污沟</t>
    </r>
    <r>
      <rPr>
        <sz val="10"/>
        <rFont val="Times New Roman"/>
        <charset val="134"/>
      </rPr>
      <t>1.14km</t>
    </r>
    <r>
      <rPr>
        <sz val="10"/>
        <rFont val="仿宋_GB2312"/>
        <charset val="134"/>
      </rPr>
      <t>，污水过滤净化池</t>
    </r>
    <r>
      <rPr>
        <sz val="10"/>
        <rFont val="Times New Roman"/>
        <charset val="134"/>
      </rPr>
      <t>1</t>
    </r>
    <r>
      <rPr>
        <sz val="10"/>
        <rFont val="仿宋_GB2312"/>
        <charset val="134"/>
      </rPr>
      <t>座，防护栏</t>
    </r>
    <r>
      <rPr>
        <sz val="10"/>
        <rFont val="Times New Roman"/>
        <charset val="134"/>
      </rPr>
      <t>1389m</t>
    </r>
    <r>
      <rPr>
        <sz val="10"/>
        <rFont val="仿宋_GB2312"/>
        <charset val="134"/>
      </rPr>
      <t>，安装水源保护区警示牌</t>
    </r>
    <r>
      <rPr>
        <sz val="10"/>
        <rFont val="Times New Roman"/>
        <charset val="134"/>
      </rPr>
      <t>5</t>
    </r>
    <r>
      <rPr>
        <sz val="10"/>
        <rFont val="仿宋_GB2312"/>
        <charset val="134"/>
      </rPr>
      <t>块，宣传牌</t>
    </r>
    <r>
      <rPr>
        <sz val="10"/>
        <rFont val="Times New Roman"/>
        <charset val="134"/>
      </rPr>
      <t>1</t>
    </r>
    <r>
      <rPr>
        <sz val="10"/>
        <rFont val="仿宋_GB2312"/>
        <charset val="134"/>
      </rPr>
      <t>块，交通警示牌</t>
    </r>
    <r>
      <rPr>
        <sz val="10"/>
        <rFont val="Times New Roman"/>
        <charset val="134"/>
      </rPr>
      <t>2</t>
    </r>
    <r>
      <rPr>
        <sz val="10"/>
        <rFont val="仿宋_GB2312"/>
        <charset val="134"/>
      </rPr>
      <t>个。</t>
    </r>
  </si>
  <si>
    <t>减少污水污染，改善生态环境。</t>
  </si>
  <si>
    <t>贵港市港南区瓦塘镇瓦塘水厂水源地保护工程</t>
  </si>
  <si>
    <r>
      <rPr>
        <sz val="10"/>
        <rFont val="Times New Roman"/>
        <charset val="134"/>
      </rPr>
      <t xml:space="preserve">
</t>
    </r>
    <r>
      <rPr>
        <sz val="10"/>
        <rFont val="仿宋_GB2312"/>
        <charset val="134"/>
      </rPr>
      <t>贵港市港南区南郡水务有限公司</t>
    </r>
  </si>
  <si>
    <r>
      <rPr>
        <sz val="10"/>
        <rFont val="仿宋_GB2312"/>
        <charset val="134"/>
      </rPr>
      <t>解决主要是解决瓦塘村、江口村、古兰村等周边</t>
    </r>
    <r>
      <rPr>
        <sz val="10"/>
        <rFont val="Times New Roman"/>
        <charset val="134"/>
      </rPr>
      <t>20000</t>
    </r>
    <r>
      <rPr>
        <sz val="10"/>
        <rFont val="仿宋_GB2312"/>
        <charset val="134"/>
      </rPr>
      <t>人的生活用水。设计供水规模</t>
    </r>
    <r>
      <rPr>
        <sz val="10"/>
        <rFont val="Times New Roman"/>
        <charset val="134"/>
      </rPr>
      <t>1783m3/d</t>
    </r>
    <r>
      <rPr>
        <sz val="10"/>
        <rFont val="仿宋_GB2312"/>
        <charset val="134"/>
      </rPr>
      <t>。</t>
    </r>
  </si>
  <si>
    <r>
      <rPr>
        <sz val="10"/>
        <rFont val="Times New Roman"/>
        <charset val="134"/>
      </rPr>
      <t>(1)</t>
    </r>
    <r>
      <rPr>
        <sz val="10"/>
        <rFont val="仿宋_GB2312"/>
        <charset val="134"/>
      </rPr>
      <t>新建厂区大门（大门</t>
    </r>
    <r>
      <rPr>
        <sz val="10"/>
        <rFont val="Times New Roman"/>
        <charset val="134"/>
      </rPr>
      <t>A</t>
    </r>
    <r>
      <rPr>
        <sz val="10"/>
        <rFont val="仿宋_GB2312"/>
        <charset val="134"/>
      </rPr>
      <t>）</t>
    </r>
    <r>
      <rPr>
        <sz val="10"/>
        <rFont val="Times New Roman"/>
        <charset val="134"/>
      </rPr>
      <t>1</t>
    </r>
    <r>
      <rPr>
        <sz val="10"/>
        <rFont val="仿宋_GB2312"/>
        <charset val="134"/>
      </rPr>
      <t>座；</t>
    </r>
    <r>
      <rPr>
        <sz val="10"/>
        <rFont val="Times New Roman"/>
        <charset val="134"/>
      </rPr>
      <t>(2)</t>
    </r>
    <r>
      <rPr>
        <sz val="10"/>
        <rFont val="仿宋_GB2312"/>
        <charset val="134"/>
      </rPr>
      <t>原厂区围墙加高共长</t>
    </r>
    <r>
      <rPr>
        <sz val="10"/>
        <rFont val="Times New Roman"/>
        <charset val="134"/>
      </rPr>
      <t>125m</t>
    </r>
    <r>
      <rPr>
        <sz val="10"/>
        <rFont val="仿宋_GB2312"/>
        <charset val="134"/>
      </rPr>
      <t>，旧围墙拆除共</t>
    </r>
    <r>
      <rPr>
        <sz val="10"/>
        <rFont val="Times New Roman"/>
        <charset val="134"/>
      </rPr>
      <t>10m</t>
    </r>
    <r>
      <rPr>
        <sz val="10"/>
        <rFont val="仿宋_GB2312"/>
        <charset val="134"/>
      </rPr>
      <t>；</t>
    </r>
    <r>
      <rPr>
        <sz val="10"/>
        <rFont val="Times New Roman"/>
        <charset val="134"/>
      </rPr>
      <t>(3)</t>
    </r>
    <r>
      <rPr>
        <sz val="10"/>
        <rFont val="仿宋_GB2312"/>
        <charset val="134"/>
      </rPr>
      <t>新建厂区排水沟共</t>
    </r>
    <r>
      <rPr>
        <sz val="10"/>
        <rFont val="Times New Roman"/>
        <charset val="134"/>
      </rPr>
      <t>4</t>
    </r>
    <r>
      <rPr>
        <sz val="10"/>
        <rFont val="仿宋_GB2312"/>
        <charset val="134"/>
      </rPr>
      <t>段，分别为</t>
    </r>
    <r>
      <rPr>
        <sz val="10"/>
        <rFont val="Times New Roman"/>
        <charset val="134"/>
      </rPr>
      <t>A</t>
    </r>
    <r>
      <rPr>
        <sz val="10"/>
        <rFont val="仿宋_GB2312"/>
        <charset val="134"/>
      </rPr>
      <t>段</t>
    </r>
    <r>
      <rPr>
        <sz val="10"/>
        <rFont val="Times New Roman"/>
        <charset val="134"/>
      </rPr>
      <t>75m</t>
    </r>
    <r>
      <rPr>
        <sz val="10"/>
        <rFont val="仿宋_GB2312"/>
        <charset val="134"/>
      </rPr>
      <t>、</t>
    </r>
    <r>
      <rPr>
        <sz val="10"/>
        <rFont val="Times New Roman"/>
        <charset val="134"/>
      </rPr>
      <t>B</t>
    </r>
    <r>
      <rPr>
        <sz val="10"/>
        <rFont val="仿宋_GB2312"/>
        <charset val="134"/>
      </rPr>
      <t>段</t>
    </r>
    <r>
      <rPr>
        <sz val="10"/>
        <rFont val="Times New Roman"/>
        <charset val="134"/>
      </rPr>
      <t>85m</t>
    </r>
    <r>
      <rPr>
        <sz val="10"/>
        <rFont val="仿宋_GB2312"/>
        <charset val="134"/>
      </rPr>
      <t>、</t>
    </r>
    <r>
      <rPr>
        <sz val="10"/>
        <rFont val="Times New Roman"/>
        <charset val="134"/>
      </rPr>
      <t>C</t>
    </r>
    <r>
      <rPr>
        <sz val="10"/>
        <rFont val="仿宋_GB2312"/>
        <charset val="134"/>
      </rPr>
      <t>段</t>
    </r>
    <r>
      <rPr>
        <sz val="10"/>
        <rFont val="Times New Roman"/>
        <charset val="134"/>
      </rPr>
      <t>125m</t>
    </r>
    <r>
      <rPr>
        <sz val="10"/>
        <rFont val="仿宋_GB2312"/>
        <charset val="134"/>
      </rPr>
      <t>和排水总沟</t>
    </r>
    <r>
      <rPr>
        <sz val="10"/>
        <rFont val="Times New Roman"/>
        <charset val="134"/>
      </rPr>
      <t>30m</t>
    </r>
    <r>
      <rPr>
        <sz val="10"/>
        <rFont val="仿宋_GB2312"/>
        <charset val="134"/>
      </rPr>
      <t>；</t>
    </r>
    <r>
      <rPr>
        <sz val="10"/>
        <rFont val="Times New Roman"/>
        <charset val="134"/>
      </rPr>
      <t xml:space="preserve">(4) </t>
    </r>
    <r>
      <rPr>
        <sz val="10"/>
        <rFont val="仿宋_GB2312"/>
        <charset val="134"/>
      </rPr>
      <t>新建河岸护脚共</t>
    </r>
    <r>
      <rPr>
        <sz val="10"/>
        <rFont val="Times New Roman"/>
        <charset val="134"/>
      </rPr>
      <t>70m</t>
    </r>
    <r>
      <rPr>
        <sz val="10"/>
        <rFont val="仿宋_GB2312"/>
        <charset val="134"/>
      </rPr>
      <t>，人行便道</t>
    </r>
    <r>
      <rPr>
        <sz val="10"/>
        <rFont val="Times New Roman"/>
        <charset val="134"/>
      </rPr>
      <t>70m</t>
    </r>
    <r>
      <rPr>
        <sz val="10"/>
        <rFont val="仿宋_GB2312"/>
        <charset val="134"/>
      </rPr>
      <t>，护岸草皮种植共</t>
    </r>
    <r>
      <rPr>
        <sz val="10"/>
        <rFont val="Times New Roman"/>
        <charset val="134"/>
      </rPr>
      <t>910</t>
    </r>
    <r>
      <rPr>
        <sz val="10"/>
        <rFont val="宋体"/>
        <charset val="134"/>
      </rPr>
      <t>㎡</t>
    </r>
    <r>
      <rPr>
        <sz val="10"/>
        <rFont val="仿宋_GB2312"/>
        <charset val="134"/>
      </rPr>
      <t>，厂区花圃</t>
    </r>
    <r>
      <rPr>
        <sz val="10"/>
        <rFont val="Times New Roman"/>
        <charset val="134"/>
      </rPr>
      <t>75m</t>
    </r>
    <r>
      <rPr>
        <sz val="10"/>
        <rFont val="仿宋_GB2312"/>
        <charset val="134"/>
      </rPr>
      <t>；</t>
    </r>
    <r>
      <rPr>
        <sz val="10"/>
        <rFont val="Times New Roman"/>
        <charset val="134"/>
      </rPr>
      <t>(5)</t>
    </r>
    <r>
      <rPr>
        <sz val="10"/>
        <rFont val="仿宋_GB2312"/>
        <charset val="134"/>
      </rPr>
      <t>新建清水池现浇</t>
    </r>
    <r>
      <rPr>
        <sz val="10"/>
        <rFont val="Times New Roman"/>
        <charset val="134"/>
      </rPr>
      <t>C15</t>
    </r>
    <r>
      <rPr>
        <sz val="10"/>
        <rFont val="仿宋_GB2312"/>
        <charset val="134"/>
      </rPr>
      <t>砼护脚共</t>
    </r>
    <r>
      <rPr>
        <sz val="10"/>
        <rFont val="Times New Roman"/>
        <charset val="134"/>
      </rPr>
      <t>50m</t>
    </r>
    <r>
      <rPr>
        <sz val="10"/>
        <rFont val="仿宋_GB2312"/>
        <charset val="134"/>
      </rPr>
      <t>；</t>
    </r>
    <r>
      <rPr>
        <sz val="10"/>
        <rFont val="Times New Roman"/>
        <charset val="134"/>
      </rPr>
      <t>(6)</t>
    </r>
    <r>
      <rPr>
        <sz val="10"/>
        <rFont val="仿宋_GB2312"/>
        <charset val="134"/>
      </rPr>
      <t>更换原排水沟盖板共</t>
    </r>
    <r>
      <rPr>
        <sz val="10"/>
        <rFont val="Times New Roman"/>
        <charset val="134"/>
      </rPr>
      <t>8</t>
    </r>
    <r>
      <rPr>
        <sz val="10"/>
        <rFont val="仿宋_GB2312"/>
        <charset val="134"/>
      </rPr>
      <t>块；</t>
    </r>
    <r>
      <rPr>
        <sz val="10"/>
        <rFont val="Times New Roman"/>
        <charset val="134"/>
      </rPr>
      <t>(7)</t>
    </r>
    <r>
      <rPr>
        <sz val="10"/>
        <rFont val="仿宋_GB2312"/>
        <charset val="134"/>
      </rPr>
      <t>新建厂区地面硬化共</t>
    </r>
    <r>
      <rPr>
        <sz val="10"/>
        <rFont val="Times New Roman"/>
        <charset val="134"/>
      </rPr>
      <t>200</t>
    </r>
    <r>
      <rPr>
        <sz val="10"/>
        <rFont val="宋体"/>
        <charset val="134"/>
      </rPr>
      <t>㎡</t>
    </r>
    <r>
      <rPr>
        <sz val="10"/>
        <rFont val="仿宋_GB2312"/>
        <charset val="134"/>
      </rPr>
      <t>，绿化共</t>
    </r>
    <r>
      <rPr>
        <sz val="10"/>
        <rFont val="Times New Roman"/>
        <charset val="134"/>
      </rPr>
      <t>210</t>
    </r>
    <r>
      <rPr>
        <sz val="10"/>
        <rFont val="宋体"/>
        <charset val="134"/>
      </rPr>
      <t>㎡</t>
    </r>
    <r>
      <rPr>
        <sz val="10"/>
        <rFont val="仿宋_GB2312"/>
        <charset val="134"/>
      </rPr>
      <t>，厂区道路硬化共</t>
    </r>
    <r>
      <rPr>
        <sz val="10"/>
        <rFont val="Times New Roman"/>
        <charset val="134"/>
      </rPr>
      <t>70m</t>
    </r>
    <r>
      <rPr>
        <sz val="10"/>
        <rFont val="仿宋_GB2312"/>
        <charset val="134"/>
      </rPr>
      <t>；</t>
    </r>
    <r>
      <rPr>
        <sz val="10"/>
        <rFont val="Times New Roman"/>
        <charset val="134"/>
      </rPr>
      <t>(8)</t>
    </r>
    <r>
      <rPr>
        <sz val="10"/>
        <rFont val="仿宋_GB2312"/>
        <charset val="134"/>
      </rPr>
      <t>原厂区取水井改造共</t>
    </r>
    <r>
      <rPr>
        <sz val="10"/>
        <rFont val="Times New Roman"/>
        <charset val="134"/>
      </rPr>
      <t>1</t>
    </r>
    <r>
      <rPr>
        <sz val="10"/>
        <rFont val="仿宋_GB2312"/>
        <charset val="134"/>
      </rPr>
      <t>座，</t>
    </r>
    <r>
      <rPr>
        <sz val="10"/>
        <rFont val="Times New Roman"/>
        <charset val="134"/>
      </rPr>
      <t>(9)</t>
    </r>
    <r>
      <rPr>
        <sz val="10"/>
        <rFont val="仿宋_GB2312"/>
        <charset val="134"/>
      </rPr>
      <t>新建取水点</t>
    </r>
    <r>
      <rPr>
        <sz val="10"/>
        <rFont val="Times New Roman"/>
        <charset val="134"/>
      </rPr>
      <t>M7.5</t>
    </r>
    <r>
      <rPr>
        <sz val="10"/>
        <rFont val="仿宋_GB2312"/>
        <charset val="134"/>
      </rPr>
      <t>浆砌石护坡共</t>
    </r>
    <r>
      <rPr>
        <sz val="10"/>
        <rFont val="Times New Roman"/>
        <charset val="134"/>
      </rPr>
      <t>30m</t>
    </r>
    <r>
      <rPr>
        <sz val="10"/>
        <rFont val="仿宋_GB2312"/>
        <charset val="134"/>
      </rPr>
      <t>。</t>
    </r>
  </si>
  <si>
    <t>加强饮用水水源保护，改善供水工程原水水质</t>
  </si>
  <si>
    <t>贵港市覃塘区樟木镇显藤村岜凌片饮用水水源保护工程</t>
  </si>
  <si>
    <t>贵港市覃塘区水政监察大队</t>
  </si>
  <si>
    <r>
      <rPr>
        <sz val="10"/>
        <rFont val="仿宋_GB2312"/>
        <charset val="134"/>
      </rPr>
      <t>解决岜凌片饮用水水源点不受外围因素污染，确保</t>
    </r>
    <r>
      <rPr>
        <sz val="10"/>
        <rFont val="Times New Roman"/>
        <charset val="134"/>
      </rPr>
      <t>4959</t>
    </r>
    <r>
      <rPr>
        <sz val="10"/>
        <rFont val="仿宋_GB2312"/>
        <charset val="134"/>
      </rPr>
      <t>人的生活用水问题。供水能力</t>
    </r>
    <r>
      <rPr>
        <sz val="10"/>
        <rFont val="Times New Roman"/>
        <charset val="134"/>
      </rPr>
      <t>800m3/d</t>
    </r>
    <r>
      <rPr>
        <sz val="10"/>
        <rFont val="仿宋_GB2312"/>
        <charset val="134"/>
      </rPr>
      <t>。</t>
    </r>
  </si>
  <si>
    <r>
      <rPr>
        <sz val="10"/>
        <rFont val="仿宋_GB2312"/>
        <charset val="134"/>
      </rPr>
      <t>（</t>
    </r>
    <r>
      <rPr>
        <sz val="10"/>
        <rFont val="Times New Roman"/>
        <charset val="134"/>
      </rPr>
      <t>1</t>
    </r>
    <r>
      <rPr>
        <sz val="10"/>
        <rFont val="仿宋_GB2312"/>
        <charset val="134"/>
      </rPr>
      <t>）新建水源池盖棚</t>
    </r>
    <r>
      <rPr>
        <sz val="10"/>
        <rFont val="Times New Roman"/>
        <charset val="134"/>
      </rPr>
      <t>1</t>
    </r>
    <r>
      <rPr>
        <sz val="10"/>
        <rFont val="仿宋_GB2312"/>
        <charset val="134"/>
      </rPr>
      <t>座（</t>
    </r>
    <r>
      <rPr>
        <sz val="10"/>
        <rFont val="Times New Roman"/>
        <charset val="134"/>
      </rPr>
      <t>2</t>
    </r>
    <r>
      <rPr>
        <sz val="10"/>
        <rFont val="仿宋_GB2312"/>
        <charset val="134"/>
      </rPr>
      <t>）更换抽水设备一套；（</t>
    </r>
    <r>
      <rPr>
        <sz val="10"/>
        <rFont val="Times New Roman"/>
        <charset val="134"/>
      </rPr>
      <t>3</t>
    </r>
    <r>
      <rPr>
        <sz val="10"/>
        <rFont val="仿宋_GB2312"/>
        <charset val="134"/>
      </rPr>
      <t>）回填原废弃池塘</t>
    </r>
    <r>
      <rPr>
        <sz val="10"/>
        <rFont val="Times New Roman"/>
        <charset val="134"/>
      </rPr>
      <t>728m³</t>
    </r>
    <r>
      <rPr>
        <sz val="10"/>
        <rFont val="仿宋_GB2312"/>
        <charset val="134"/>
      </rPr>
      <t>；（</t>
    </r>
    <r>
      <rPr>
        <sz val="10"/>
        <rFont val="Times New Roman"/>
        <charset val="134"/>
      </rPr>
      <t>4</t>
    </r>
    <r>
      <rPr>
        <sz val="10"/>
        <rFont val="仿宋_GB2312"/>
        <charset val="134"/>
      </rPr>
      <t>）新建组合式压力净水器一套；（</t>
    </r>
    <r>
      <rPr>
        <sz val="10"/>
        <rFont val="Times New Roman"/>
        <charset val="134"/>
      </rPr>
      <t>5</t>
    </r>
    <r>
      <rPr>
        <sz val="10"/>
        <rFont val="仿宋_GB2312"/>
        <charset val="134"/>
      </rPr>
      <t>）新建厂区以及附属设施。</t>
    </r>
  </si>
  <si>
    <t>苏烟水库饮用水水源地保护工程项目跨库路雨污水收集系统建设工程</t>
  </si>
  <si>
    <t>玉林市苏烟水库水电管理中心</t>
  </si>
  <si>
    <t>在苏烟水库跨库路桥路面建设雨水收集系统</t>
  </si>
  <si>
    <r>
      <rPr>
        <sz val="10"/>
        <rFont val="仿宋_GB2312"/>
        <charset val="134"/>
      </rPr>
      <t>建设苏烟水库跨库路两侧集水沟</t>
    </r>
    <r>
      <rPr>
        <sz val="10"/>
        <rFont val="Times New Roman"/>
        <charset val="0"/>
      </rPr>
      <t>260m</t>
    </r>
    <r>
      <rPr>
        <sz val="10"/>
        <rFont val="仿宋_GB2312"/>
        <charset val="134"/>
      </rPr>
      <t>，建设集水池</t>
    </r>
    <r>
      <rPr>
        <sz val="10"/>
        <rFont val="Times New Roman"/>
        <charset val="0"/>
      </rPr>
      <t>1</t>
    </r>
    <r>
      <rPr>
        <sz val="10"/>
        <rFont val="仿宋_GB2312"/>
        <charset val="134"/>
      </rPr>
      <t>座、检查井</t>
    </r>
    <r>
      <rPr>
        <sz val="10"/>
        <rFont val="Times New Roman"/>
        <charset val="0"/>
      </rPr>
      <t>1</t>
    </r>
    <r>
      <rPr>
        <sz val="10"/>
        <rFont val="仿宋_GB2312"/>
        <charset val="134"/>
      </rPr>
      <t>座，安装引水管</t>
    </r>
    <r>
      <rPr>
        <sz val="10"/>
        <rFont val="Times New Roman"/>
        <charset val="0"/>
      </rPr>
      <t>180m</t>
    </r>
  </si>
  <si>
    <t>提升苏烟水库应对突发水污染时间处置能力，保障水源地安全。</t>
  </si>
  <si>
    <t>百色市节水教育基地建设</t>
  </si>
  <si>
    <t>百色市水利局</t>
  </si>
  <si>
    <r>
      <rPr>
        <sz val="10"/>
        <rFont val="仿宋_GB2312"/>
        <charset val="134"/>
      </rPr>
      <t>按照《自治区水利厅关于开展节水教育基地建设工作的指导意见》（桂水资源〔</t>
    </r>
    <r>
      <rPr>
        <sz val="10"/>
        <rFont val="Times New Roman"/>
        <charset val="134"/>
      </rPr>
      <t>2021</t>
    </r>
    <r>
      <rPr>
        <sz val="10"/>
        <rFont val="仿宋_GB2312"/>
        <charset val="134"/>
      </rPr>
      <t>〕</t>
    </r>
    <r>
      <rPr>
        <sz val="10"/>
        <rFont val="Times New Roman"/>
        <charset val="134"/>
      </rPr>
      <t>15</t>
    </r>
    <r>
      <rPr>
        <sz val="10"/>
        <rFont val="仿宋_GB2312"/>
        <charset val="134"/>
      </rPr>
      <t>号）要求，百色市开展节水教育基地建设。</t>
    </r>
  </si>
  <si>
    <r>
      <rPr>
        <sz val="10"/>
        <rFont val="仿宋_GB2312"/>
        <charset val="134"/>
      </rPr>
      <t>面向百色市广大市民群众，尤其是中小学生、机关、事（企）业单位开展节水宣传教育，树立节水示范典型、普及水资源保护法律法规，让</t>
    </r>
    <r>
      <rPr>
        <sz val="10"/>
        <rFont val="Times New Roman"/>
        <charset val="134"/>
      </rPr>
      <t>“</t>
    </r>
    <r>
      <rPr>
        <sz val="10"/>
        <rFont val="仿宋_GB2312"/>
        <charset val="134"/>
      </rPr>
      <t>知水、节水、护水、亲水</t>
    </r>
    <r>
      <rPr>
        <sz val="10"/>
        <rFont val="Times New Roman"/>
        <charset val="134"/>
      </rPr>
      <t>”</t>
    </r>
    <r>
      <rPr>
        <sz val="10"/>
        <rFont val="仿宋_GB2312"/>
        <charset val="134"/>
      </rPr>
      <t>的理念深入人心。</t>
    </r>
  </si>
  <si>
    <t>百东河水库饮用水水源保护工程</t>
  </si>
  <si>
    <t>百色市右江灌区管理中心</t>
  </si>
  <si>
    <r>
      <rPr>
        <sz val="10"/>
        <rFont val="仿宋_GB2312"/>
        <charset val="134"/>
      </rPr>
      <t>百东河水库为田阳区城镇居民主要生活饮用水源，对于饮用水源的保护，设立一级保护区、二级保护区范围，一级保护区水域范围为正常水位线以下的全部水域面积，陆域范围为取水口侧正常水位线以上</t>
    </r>
    <r>
      <rPr>
        <sz val="10"/>
        <rFont val="Times New Roman"/>
        <charset val="134"/>
      </rPr>
      <t>200</t>
    </r>
    <r>
      <rPr>
        <sz val="10"/>
        <rFont val="仿宋_GB2312"/>
        <charset val="134"/>
      </rPr>
      <t>米范围的陆域面积。本项目拟针对性地采取农业面源污染治理工程、保护区标志布置、水源地安全监控系统等措施，达到控制的治理水库现状污染，保护水环境质量，确保饮用水供水安全的目的。</t>
    </r>
  </si>
  <si>
    <r>
      <rPr>
        <sz val="10"/>
        <rFont val="Times New Roman"/>
        <charset val="134"/>
      </rPr>
      <t>1.</t>
    </r>
    <r>
      <rPr>
        <sz val="10"/>
        <rFont val="仿宋_GB2312"/>
        <charset val="134"/>
      </rPr>
      <t>取水口边坡安全隔离防护</t>
    </r>
    <r>
      <rPr>
        <sz val="10"/>
        <rFont val="Times New Roman"/>
        <charset val="134"/>
      </rPr>
      <t>75m</t>
    </r>
    <r>
      <rPr>
        <sz val="10"/>
        <rFont val="仿宋_GB2312"/>
        <charset val="134"/>
      </rPr>
      <t>；</t>
    </r>
    <r>
      <rPr>
        <sz val="10"/>
        <rFont val="Times New Roman"/>
        <charset val="134"/>
      </rPr>
      <t>2.</t>
    </r>
    <r>
      <rPr>
        <sz val="10"/>
        <rFont val="仿宋_GB2312"/>
        <charset val="134"/>
      </rPr>
      <t>水源地安全防护隔离网</t>
    </r>
    <r>
      <rPr>
        <sz val="10"/>
        <rFont val="Times New Roman"/>
        <charset val="134"/>
      </rPr>
      <t>2670m</t>
    </r>
    <r>
      <rPr>
        <sz val="10"/>
        <rFont val="仿宋_GB2312"/>
        <charset val="134"/>
      </rPr>
      <t>；</t>
    </r>
    <r>
      <rPr>
        <sz val="10"/>
        <rFont val="Times New Roman"/>
        <charset val="134"/>
      </rPr>
      <t>3.PE</t>
    </r>
    <r>
      <rPr>
        <sz val="10"/>
        <rFont val="仿宋_GB2312"/>
        <charset val="134"/>
      </rPr>
      <t>（聚乙烯）拦污浮筒</t>
    </r>
    <r>
      <rPr>
        <sz val="10"/>
        <rFont val="Times New Roman"/>
        <charset val="134"/>
      </rPr>
      <t>580m</t>
    </r>
    <r>
      <rPr>
        <sz val="10"/>
        <rFont val="仿宋_GB2312"/>
        <charset val="134"/>
      </rPr>
      <t>；</t>
    </r>
    <r>
      <rPr>
        <sz val="10"/>
        <rFont val="Times New Roman"/>
        <charset val="134"/>
      </rPr>
      <t>4.</t>
    </r>
    <r>
      <rPr>
        <sz val="10"/>
        <rFont val="仿宋_GB2312"/>
        <charset val="134"/>
      </rPr>
      <t>新建安全防护门</t>
    </r>
    <r>
      <rPr>
        <sz val="10"/>
        <rFont val="Times New Roman"/>
        <charset val="134"/>
      </rPr>
      <t>2</t>
    </r>
    <r>
      <rPr>
        <sz val="10"/>
        <rFont val="仿宋_GB2312"/>
        <charset val="134"/>
      </rPr>
      <t>扇；</t>
    </r>
    <r>
      <rPr>
        <sz val="10"/>
        <rFont val="Times New Roman"/>
        <charset val="134"/>
      </rPr>
      <t>5.</t>
    </r>
    <r>
      <rPr>
        <sz val="10"/>
        <rFont val="仿宋_GB2312"/>
        <charset val="134"/>
      </rPr>
      <t>库区巡护台阶</t>
    </r>
    <r>
      <rPr>
        <sz val="10"/>
        <rFont val="Times New Roman"/>
        <charset val="134"/>
      </rPr>
      <t>1</t>
    </r>
    <r>
      <rPr>
        <sz val="10"/>
        <rFont val="仿宋_GB2312"/>
        <charset val="134"/>
      </rPr>
      <t>座；</t>
    </r>
    <r>
      <rPr>
        <sz val="10"/>
        <rFont val="Times New Roman"/>
        <charset val="134"/>
      </rPr>
      <t>6.</t>
    </r>
    <r>
      <rPr>
        <sz val="10"/>
        <rFont val="仿宋_GB2312"/>
        <charset val="134"/>
      </rPr>
      <t>设置安装高清摄像头</t>
    </r>
    <r>
      <rPr>
        <sz val="10"/>
        <rFont val="Times New Roman"/>
        <charset val="134"/>
      </rPr>
      <t>6</t>
    </r>
    <r>
      <rPr>
        <sz val="10"/>
        <rFont val="仿宋_GB2312"/>
        <charset val="134"/>
      </rPr>
      <t>个；</t>
    </r>
    <r>
      <rPr>
        <sz val="10"/>
        <rFont val="Times New Roman"/>
        <charset val="134"/>
      </rPr>
      <t>7.</t>
    </r>
    <r>
      <rPr>
        <sz val="10"/>
        <rFont val="仿宋_GB2312"/>
        <charset val="134"/>
      </rPr>
      <t>设置垃圾收集箱</t>
    </r>
    <r>
      <rPr>
        <sz val="10"/>
        <rFont val="Times New Roman"/>
        <charset val="134"/>
      </rPr>
      <t>10</t>
    </r>
    <r>
      <rPr>
        <sz val="10"/>
        <rFont val="仿宋_GB2312"/>
        <charset val="134"/>
      </rPr>
      <t>个；</t>
    </r>
    <r>
      <rPr>
        <sz val="10"/>
        <rFont val="Times New Roman"/>
        <charset val="134"/>
      </rPr>
      <t>8.</t>
    </r>
    <r>
      <rPr>
        <sz val="10"/>
        <rFont val="仿宋_GB2312"/>
        <charset val="134"/>
      </rPr>
      <t>布置保护区标示牌</t>
    </r>
    <r>
      <rPr>
        <sz val="10"/>
        <rFont val="Times New Roman"/>
        <charset val="134"/>
      </rPr>
      <t>10</t>
    </r>
    <r>
      <rPr>
        <sz val="10"/>
        <rFont val="仿宋_GB2312"/>
        <charset val="134"/>
      </rPr>
      <t>块。</t>
    </r>
  </si>
  <si>
    <r>
      <rPr>
        <sz val="10"/>
        <rFont val="仿宋_GB2312"/>
        <charset val="134"/>
      </rPr>
      <t>对百东河水库水源进行有效保护，防止污染物侵入水体，保护饮用水水源质量，使水源地水质能够达到《生活饮用水卫生标准》（</t>
    </r>
    <r>
      <rPr>
        <sz val="10"/>
        <rFont val="Times New Roman"/>
        <charset val="134"/>
      </rPr>
      <t>GB5749-2006</t>
    </r>
    <r>
      <rPr>
        <sz val="10"/>
        <rFont val="仿宋_GB2312"/>
        <charset val="134"/>
      </rPr>
      <t>）标准</t>
    </r>
  </si>
  <si>
    <t>来宾市兴宾区平阳镇洛春水厂水源地保护工程</t>
  </si>
  <si>
    <t>兴宾区水利局</t>
  </si>
  <si>
    <r>
      <rPr>
        <sz val="10"/>
        <rFont val="Times New Roman"/>
        <charset val="134"/>
      </rPr>
      <t xml:space="preserve"> C15 </t>
    </r>
    <r>
      <rPr>
        <sz val="10"/>
        <rFont val="仿宋_GB2312"/>
        <charset val="134"/>
      </rPr>
      <t>埋石砼挡墙</t>
    </r>
    <r>
      <rPr>
        <sz val="10"/>
        <rFont val="Times New Roman"/>
        <charset val="134"/>
      </rPr>
      <t xml:space="preserve"> 72m</t>
    </r>
    <r>
      <rPr>
        <sz val="10"/>
        <rFont val="仿宋_GB2312"/>
        <charset val="134"/>
      </rPr>
      <t>，配电房</t>
    </r>
    <r>
      <rPr>
        <sz val="10"/>
        <rFont val="Times New Roman"/>
        <charset val="134"/>
      </rPr>
      <t xml:space="preserve"> 1 </t>
    </r>
    <r>
      <rPr>
        <sz val="10"/>
        <rFont val="仿宋_GB2312"/>
        <charset val="134"/>
      </rPr>
      <t>座，</t>
    </r>
    <r>
      <rPr>
        <sz val="10"/>
        <rFont val="Times New Roman"/>
        <charset val="134"/>
      </rPr>
      <t xml:space="preserve">C15 </t>
    </r>
    <r>
      <rPr>
        <sz val="10"/>
        <rFont val="仿宋_GB2312"/>
        <charset val="134"/>
      </rPr>
      <t>砼下河步级</t>
    </r>
    <r>
      <rPr>
        <sz val="10"/>
        <rFont val="Times New Roman"/>
        <charset val="134"/>
      </rPr>
      <t xml:space="preserve"> 12m</t>
    </r>
    <r>
      <rPr>
        <sz val="10"/>
        <rFont val="仿宋_GB2312"/>
        <charset val="134"/>
      </rPr>
      <t>，</t>
    </r>
    <r>
      <rPr>
        <sz val="10"/>
        <rFont val="Times New Roman"/>
        <charset val="134"/>
      </rPr>
      <t xml:space="preserve"> C20 </t>
    </r>
    <r>
      <rPr>
        <sz val="10"/>
        <rFont val="仿宋_GB2312"/>
        <charset val="134"/>
      </rPr>
      <t>砼进站道路</t>
    </r>
    <r>
      <rPr>
        <sz val="10"/>
        <rFont val="Times New Roman"/>
        <charset val="134"/>
      </rPr>
      <t xml:space="preserve"> 400m</t>
    </r>
    <r>
      <rPr>
        <sz val="10"/>
        <rFont val="仿宋_GB2312"/>
        <charset val="134"/>
      </rPr>
      <t>，截流沟</t>
    </r>
    <r>
      <rPr>
        <sz val="10"/>
        <rFont val="Times New Roman"/>
        <charset val="134"/>
      </rPr>
      <t>400m</t>
    </r>
    <r>
      <rPr>
        <sz val="10"/>
        <rFont val="仿宋_GB2312"/>
        <charset val="134"/>
      </rPr>
      <t>，，集水池</t>
    </r>
    <r>
      <rPr>
        <sz val="10"/>
        <rFont val="Times New Roman"/>
        <charset val="134"/>
      </rPr>
      <t xml:space="preserve"> 1 </t>
    </r>
    <r>
      <rPr>
        <sz val="10"/>
        <rFont val="仿宋_GB2312"/>
        <charset val="134"/>
      </rPr>
      <t>座，太阳能路灯</t>
    </r>
    <r>
      <rPr>
        <sz val="10"/>
        <rFont val="Times New Roman"/>
        <charset val="134"/>
      </rPr>
      <t xml:space="preserve"> 2 </t>
    </r>
    <r>
      <rPr>
        <sz val="10"/>
        <rFont val="仿宋_GB2312"/>
        <charset val="134"/>
      </rPr>
      <t>盏水源抽水泵</t>
    </r>
    <r>
      <rPr>
        <sz val="10"/>
        <rFont val="Times New Roman"/>
        <charset val="134"/>
      </rPr>
      <t>1</t>
    </r>
    <r>
      <rPr>
        <sz val="10"/>
        <rFont val="仿宋_GB2312"/>
        <charset val="134"/>
      </rPr>
      <t>台，清淤</t>
    </r>
    <r>
      <rPr>
        <sz val="10"/>
        <rFont val="Times New Roman"/>
        <charset val="134"/>
      </rPr>
      <t>2173.5m3</t>
    </r>
    <r>
      <rPr>
        <sz val="10"/>
        <rFont val="仿宋_GB2312"/>
        <charset val="134"/>
      </rPr>
      <t>。建成后改善及保护平阳镇洛春村村委约</t>
    </r>
    <r>
      <rPr>
        <sz val="10"/>
        <rFont val="Times New Roman"/>
        <charset val="134"/>
      </rPr>
      <t>4300</t>
    </r>
    <r>
      <rPr>
        <sz val="10"/>
        <rFont val="仿宋_GB2312"/>
        <charset val="134"/>
      </rPr>
      <t>多人的生活饮用水安全问题。</t>
    </r>
  </si>
  <si>
    <r>
      <rPr>
        <sz val="10"/>
        <rFont val="Times New Roman"/>
        <charset val="134"/>
      </rPr>
      <t xml:space="preserve"> C15 </t>
    </r>
    <r>
      <rPr>
        <sz val="10"/>
        <rFont val="仿宋_GB2312"/>
        <charset val="134"/>
      </rPr>
      <t>埋石砼挡墙</t>
    </r>
    <r>
      <rPr>
        <sz val="10"/>
        <rFont val="Times New Roman"/>
        <charset val="134"/>
      </rPr>
      <t xml:space="preserve"> 72m</t>
    </r>
    <r>
      <rPr>
        <sz val="10"/>
        <rFont val="仿宋_GB2312"/>
        <charset val="134"/>
      </rPr>
      <t>，配电房</t>
    </r>
    <r>
      <rPr>
        <sz val="10"/>
        <rFont val="Times New Roman"/>
        <charset val="134"/>
      </rPr>
      <t xml:space="preserve"> 1 </t>
    </r>
    <r>
      <rPr>
        <sz val="10"/>
        <rFont val="仿宋_GB2312"/>
        <charset val="134"/>
      </rPr>
      <t>座，</t>
    </r>
    <r>
      <rPr>
        <sz val="10"/>
        <rFont val="Times New Roman"/>
        <charset val="134"/>
      </rPr>
      <t xml:space="preserve">C15 </t>
    </r>
    <r>
      <rPr>
        <sz val="10"/>
        <rFont val="仿宋_GB2312"/>
        <charset val="134"/>
      </rPr>
      <t>砼下河步级</t>
    </r>
    <r>
      <rPr>
        <sz val="10"/>
        <rFont val="Times New Roman"/>
        <charset val="134"/>
      </rPr>
      <t xml:space="preserve"> 12m</t>
    </r>
    <r>
      <rPr>
        <sz val="10"/>
        <rFont val="仿宋_GB2312"/>
        <charset val="134"/>
      </rPr>
      <t>，</t>
    </r>
    <r>
      <rPr>
        <sz val="10"/>
        <rFont val="Times New Roman"/>
        <charset val="134"/>
      </rPr>
      <t xml:space="preserve"> C20 </t>
    </r>
    <r>
      <rPr>
        <sz val="10"/>
        <rFont val="仿宋_GB2312"/>
        <charset val="134"/>
      </rPr>
      <t>砼进站道路</t>
    </r>
    <r>
      <rPr>
        <sz val="10"/>
        <rFont val="Times New Roman"/>
        <charset val="134"/>
      </rPr>
      <t xml:space="preserve"> 400m</t>
    </r>
    <r>
      <rPr>
        <sz val="10"/>
        <rFont val="仿宋_GB2312"/>
        <charset val="134"/>
      </rPr>
      <t>，截流沟</t>
    </r>
    <r>
      <rPr>
        <sz val="10"/>
        <rFont val="Times New Roman"/>
        <charset val="134"/>
      </rPr>
      <t>400m</t>
    </r>
    <r>
      <rPr>
        <sz val="10"/>
        <rFont val="仿宋_GB2312"/>
        <charset val="134"/>
      </rPr>
      <t>，，集水池</t>
    </r>
    <r>
      <rPr>
        <sz val="10"/>
        <rFont val="Times New Roman"/>
        <charset val="134"/>
      </rPr>
      <t xml:space="preserve"> 1 </t>
    </r>
    <r>
      <rPr>
        <sz val="10"/>
        <rFont val="仿宋_GB2312"/>
        <charset val="134"/>
      </rPr>
      <t>座，太阳能路灯</t>
    </r>
    <r>
      <rPr>
        <sz val="10"/>
        <rFont val="Times New Roman"/>
        <charset val="134"/>
      </rPr>
      <t xml:space="preserve"> 2 </t>
    </r>
    <r>
      <rPr>
        <sz val="10"/>
        <rFont val="仿宋_GB2312"/>
        <charset val="134"/>
      </rPr>
      <t>盏水源抽水泵</t>
    </r>
    <r>
      <rPr>
        <sz val="10"/>
        <rFont val="Times New Roman"/>
        <charset val="134"/>
      </rPr>
      <t>1</t>
    </r>
    <r>
      <rPr>
        <sz val="10"/>
        <rFont val="仿宋_GB2312"/>
        <charset val="134"/>
      </rPr>
      <t>台，清淤</t>
    </r>
    <r>
      <rPr>
        <sz val="10"/>
        <rFont val="Times New Roman"/>
        <charset val="134"/>
      </rPr>
      <t>2173.5m3</t>
    </r>
    <r>
      <rPr>
        <sz val="10"/>
        <rFont val="仿宋_GB2312"/>
        <charset val="134"/>
      </rPr>
      <t>。</t>
    </r>
  </si>
  <si>
    <r>
      <rPr>
        <sz val="10"/>
        <rFont val="仿宋_GB2312"/>
        <charset val="134"/>
      </rPr>
      <t>建成后改善及保护平阳镇洛春村村委约</t>
    </r>
    <r>
      <rPr>
        <sz val="10"/>
        <rFont val="Times New Roman"/>
        <charset val="134"/>
      </rPr>
      <t>4300</t>
    </r>
    <r>
      <rPr>
        <sz val="10"/>
        <rFont val="仿宋_GB2312"/>
        <charset val="134"/>
      </rPr>
      <t>多人的生活饮用水安全问题。</t>
    </r>
  </si>
  <si>
    <t>来宾市兴宾区高安水厂水源保护工程（二期）</t>
  </si>
  <si>
    <r>
      <rPr>
        <sz val="10"/>
        <rFont val="仿宋_GB2312"/>
        <charset val="134"/>
      </rPr>
      <t>新建截流沟</t>
    </r>
    <r>
      <rPr>
        <sz val="10"/>
        <rFont val="Times New Roman"/>
        <charset val="134"/>
      </rPr>
      <t>86m</t>
    </r>
    <r>
      <rPr>
        <sz val="10"/>
        <rFont val="仿宋_GB2312"/>
        <charset val="134"/>
      </rPr>
      <t>，排水沟</t>
    </r>
    <r>
      <rPr>
        <sz val="10"/>
        <rFont val="Times New Roman"/>
        <charset val="134"/>
      </rPr>
      <t>86m</t>
    </r>
    <r>
      <rPr>
        <sz val="10"/>
        <rFont val="仿宋_GB2312"/>
        <charset val="134"/>
      </rPr>
      <t>，护栏网</t>
    </r>
    <r>
      <rPr>
        <sz val="10"/>
        <rFont val="Times New Roman"/>
        <charset val="134"/>
      </rPr>
      <t>86m</t>
    </r>
    <r>
      <rPr>
        <sz val="10"/>
        <rFont val="仿宋_GB2312"/>
        <charset val="134"/>
      </rPr>
      <t>，道路</t>
    </r>
    <r>
      <rPr>
        <sz val="10"/>
        <rFont val="Times New Roman"/>
        <charset val="134"/>
      </rPr>
      <t>198m</t>
    </r>
    <r>
      <rPr>
        <sz val="10"/>
        <rFont val="仿宋_GB2312"/>
        <charset val="134"/>
      </rPr>
      <t>，堤岸</t>
    </r>
    <r>
      <rPr>
        <sz val="10"/>
        <rFont val="Times New Roman"/>
        <charset val="134"/>
      </rPr>
      <t>258m</t>
    </r>
    <r>
      <rPr>
        <sz val="10"/>
        <rFont val="仿宋_GB2312"/>
        <charset val="134"/>
      </rPr>
      <t>，溢流坝</t>
    </r>
    <r>
      <rPr>
        <sz val="10"/>
        <rFont val="Times New Roman"/>
        <charset val="134"/>
      </rPr>
      <t>1</t>
    </r>
    <r>
      <rPr>
        <sz val="10"/>
        <rFont val="仿宋_GB2312"/>
        <charset val="134"/>
      </rPr>
      <t>座，大门</t>
    </r>
    <r>
      <rPr>
        <sz val="10"/>
        <rFont val="Times New Roman"/>
        <charset val="134"/>
      </rPr>
      <t>1</t>
    </r>
    <r>
      <rPr>
        <sz val="10"/>
        <rFont val="仿宋_GB2312"/>
        <charset val="134"/>
      </rPr>
      <t>座，设置水源保护牌</t>
    </r>
    <r>
      <rPr>
        <sz val="10"/>
        <rFont val="Times New Roman"/>
        <charset val="134"/>
      </rPr>
      <t>1</t>
    </r>
    <r>
      <rPr>
        <sz val="10"/>
        <rFont val="仿宋_GB2312"/>
        <charset val="134"/>
      </rPr>
      <t>座。建成后改善及保护高安乡及蒙村镇长大步村、南泗乡柳村、大湾乡兴宾村等</t>
    </r>
    <r>
      <rPr>
        <sz val="10"/>
        <rFont val="Times New Roman"/>
        <charset val="134"/>
      </rPr>
      <t>5</t>
    </r>
    <r>
      <rPr>
        <sz val="10"/>
        <rFont val="仿宋_GB2312"/>
        <charset val="134"/>
      </rPr>
      <t>万多人的生活饮用水安全问题。</t>
    </r>
  </si>
  <si>
    <r>
      <rPr>
        <sz val="10"/>
        <rFont val="仿宋_GB2312"/>
        <charset val="134"/>
      </rPr>
      <t>新建截流沟</t>
    </r>
    <r>
      <rPr>
        <sz val="10"/>
        <rFont val="Times New Roman"/>
        <charset val="134"/>
      </rPr>
      <t>26m</t>
    </r>
    <r>
      <rPr>
        <sz val="10"/>
        <rFont val="仿宋_GB2312"/>
        <charset val="134"/>
      </rPr>
      <t>，排水沟</t>
    </r>
    <r>
      <rPr>
        <sz val="10"/>
        <rFont val="Times New Roman"/>
        <charset val="134"/>
      </rPr>
      <t>86m</t>
    </r>
    <r>
      <rPr>
        <sz val="10"/>
        <rFont val="仿宋_GB2312"/>
        <charset val="134"/>
      </rPr>
      <t>，护栏网</t>
    </r>
    <r>
      <rPr>
        <sz val="10"/>
        <rFont val="Times New Roman"/>
        <charset val="134"/>
      </rPr>
      <t>26m</t>
    </r>
    <r>
      <rPr>
        <sz val="10"/>
        <rFont val="仿宋_GB2312"/>
        <charset val="134"/>
      </rPr>
      <t>，道路</t>
    </r>
    <r>
      <rPr>
        <sz val="10"/>
        <rFont val="Times New Roman"/>
        <charset val="134"/>
      </rPr>
      <t>198m</t>
    </r>
    <r>
      <rPr>
        <sz val="10"/>
        <rFont val="仿宋_GB2312"/>
        <charset val="134"/>
      </rPr>
      <t>，堤岸</t>
    </r>
    <r>
      <rPr>
        <sz val="10"/>
        <rFont val="Times New Roman"/>
        <charset val="134"/>
      </rPr>
      <t>153m</t>
    </r>
    <r>
      <rPr>
        <sz val="10"/>
        <rFont val="仿宋_GB2312"/>
        <charset val="134"/>
      </rPr>
      <t>。</t>
    </r>
  </si>
  <si>
    <r>
      <rPr>
        <sz val="10"/>
        <rFont val="仿宋_GB2312"/>
        <charset val="134"/>
      </rPr>
      <t>建成后改善及保护高安乡及蒙村镇长大步村、南泗乡柳村、大湾乡兴宾村等</t>
    </r>
    <r>
      <rPr>
        <sz val="10"/>
        <rFont val="Times New Roman"/>
        <charset val="134"/>
      </rPr>
      <t>5</t>
    </r>
    <r>
      <rPr>
        <sz val="10"/>
        <rFont val="仿宋_GB2312"/>
        <charset val="134"/>
      </rPr>
      <t>万多人的生活饮用水安全问题。</t>
    </r>
  </si>
  <si>
    <r>
      <rPr>
        <sz val="10"/>
        <rFont val="仿宋_GB2312"/>
        <charset val="134"/>
      </rPr>
      <t>崇左市</t>
    </r>
    <r>
      <rPr>
        <sz val="10"/>
        <rFont val="Times New Roman"/>
        <charset val="134"/>
      </rPr>
      <t>2021</t>
    </r>
    <r>
      <rPr>
        <sz val="10"/>
        <rFont val="仿宋_GB2312"/>
        <charset val="134"/>
      </rPr>
      <t>年节水项目</t>
    </r>
  </si>
  <si>
    <t>崇左市水政监察支队</t>
  </si>
  <si>
    <t>节约用水</t>
  </si>
  <si>
    <r>
      <rPr>
        <sz val="10"/>
        <rFont val="仿宋_GB2312"/>
        <charset val="134"/>
      </rPr>
      <t>主要建设内容：</t>
    </r>
    <r>
      <rPr>
        <sz val="10"/>
        <rFont val="Times New Roman"/>
        <charset val="134"/>
      </rPr>
      <t xml:space="preserve">
</t>
    </r>
    <r>
      <rPr>
        <sz val="10"/>
        <rFont val="仿宋_GB2312"/>
        <charset val="134"/>
      </rPr>
      <t>（一）崇左市民族师范学院人工湖防渗加固项目</t>
    </r>
    <r>
      <rPr>
        <sz val="10"/>
        <rFont val="Times New Roman"/>
        <charset val="134"/>
      </rPr>
      <t xml:space="preserve">
</t>
    </r>
    <r>
      <rPr>
        <sz val="10"/>
        <rFont val="仿宋_GB2312"/>
        <charset val="134"/>
      </rPr>
      <t>（</t>
    </r>
    <r>
      <rPr>
        <sz val="10"/>
        <rFont val="Times New Roman"/>
        <charset val="134"/>
      </rPr>
      <t>1</t>
    </r>
    <r>
      <rPr>
        <sz val="10"/>
        <rFont val="仿宋_GB2312"/>
        <charset val="134"/>
      </rPr>
      <t>）开挖并修建排水暗沟</t>
    </r>
    <r>
      <rPr>
        <sz val="10"/>
        <rFont val="Times New Roman"/>
        <charset val="134"/>
      </rPr>
      <t>148m</t>
    </r>
    <r>
      <rPr>
        <sz val="10"/>
        <rFont val="仿宋_GB2312"/>
        <charset val="134"/>
      </rPr>
      <t>；</t>
    </r>
    <r>
      <rPr>
        <sz val="10"/>
        <rFont val="Times New Roman"/>
        <charset val="134"/>
      </rPr>
      <t xml:space="preserve">
</t>
    </r>
    <r>
      <rPr>
        <sz val="10"/>
        <rFont val="仿宋_GB2312"/>
        <charset val="134"/>
      </rPr>
      <t>（</t>
    </r>
    <r>
      <rPr>
        <sz val="10"/>
        <rFont val="Times New Roman"/>
        <charset val="134"/>
      </rPr>
      <t>2</t>
    </r>
    <r>
      <rPr>
        <sz val="10"/>
        <rFont val="仿宋_GB2312"/>
        <charset val="134"/>
      </rPr>
      <t>）铺设复合土工膜</t>
    </r>
    <r>
      <rPr>
        <sz val="10"/>
        <rFont val="Times New Roman"/>
        <charset val="134"/>
      </rPr>
      <t>7659.3m</t>
    </r>
    <r>
      <rPr>
        <vertAlign val="superscript"/>
        <sz val="10"/>
        <rFont val="Times New Roman"/>
        <charset val="134"/>
      </rPr>
      <t>2</t>
    </r>
    <r>
      <rPr>
        <sz val="10"/>
        <rFont val="仿宋_GB2312"/>
        <charset val="134"/>
      </rPr>
      <t>；</t>
    </r>
    <r>
      <rPr>
        <sz val="10"/>
        <rFont val="Times New Roman"/>
        <charset val="134"/>
      </rPr>
      <t xml:space="preserve">
</t>
    </r>
    <r>
      <rPr>
        <sz val="10"/>
        <rFont val="仿宋_GB2312"/>
        <charset val="134"/>
      </rPr>
      <t>（</t>
    </r>
    <r>
      <rPr>
        <sz val="10"/>
        <rFont val="Times New Roman"/>
        <charset val="134"/>
      </rPr>
      <t>3</t>
    </r>
    <r>
      <rPr>
        <sz val="10"/>
        <rFont val="仿宋_GB2312"/>
        <charset val="134"/>
      </rPr>
      <t>）新建泄水天井</t>
    </r>
    <r>
      <rPr>
        <sz val="10"/>
        <rFont val="Times New Roman"/>
        <charset val="134"/>
      </rPr>
      <t>12</t>
    </r>
    <r>
      <rPr>
        <sz val="10"/>
        <rFont val="仿宋_GB2312"/>
        <charset val="134"/>
      </rPr>
      <t>个；</t>
    </r>
    <r>
      <rPr>
        <sz val="10"/>
        <rFont val="Times New Roman"/>
        <charset val="134"/>
      </rPr>
      <t xml:space="preserve">
</t>
    </r>
    <r>
      <rPr>
        <sz val="10"/>
        <rFont val="仿宋_GB2312"/>
        <charset val="134"/>
      </rPr>
      <t>（</t>
    </r>
    <r>
      <rPr>
        <sz val="10"/>
        <rFont val="Times New Roman"/>
        <charset val="134"/>
      </rPr>
      <t>4</t>
    </r>
    <r>
      <rPr>
        <sz val="10"/>
        <rFont val="仿宋_GB2312"/>
        <charset val="134"/>
      </rPr>
      <t>）现浇土工膜保护层砼底板</t>
    </r>
    <r>
      <rPr>
        <sz val="10"/>
        <rFont val="Times New Roman"/>
        <charset val="134"/>
      </rPr>
      <t>7659.3m</t>
    </r>
    <r>
      <rPr>
        <vertAlign val="superscript"/>
        <sz val="10"/>
        <rFont val="Times New Roman"/>
        <charset val="134"/>
      </rPr>
      <t>2</t>
    </r>
    <r>
      <rPr>
        <sz val="10"/>
        <rFont val="仿宋_GB2312"/>
        <charset val="134"/>
      </rPr>
      <t>。</t>
    </r>
    <r>
      <rPr>
        <sz val="10"/>
        <rFont val="Times New Roman"/>
        <charset val="134"/>
      </rPr>
      <t xml:space="preserve">
</t>
    </r>
    <r>
      <rPr>
        <sz val="10"/>
        <rFont val="仿宋_GB2312"/>
        <charset val="134"/>
      </rPr>
      <t>（二）崇左幼儿师范高等专科学校人工湖防渗加固项目</t>
    </r>
    <r>
      <rPr>
        <sz val="10"/>
        <rFont val="Times New Roman"/>
        <charset val="134"/>
      </rPr>
      <t xml:space="preserve">
</t>
    </r>
    <r>
      <rPr>
        <sz val="10"/>
        <rFont val="仿宋_GB2312"/>
        <charset val="134"/>
      </rPr>
      <t>（</t>
    </r>
    <r>
      <rPr>
        <sz val="10"/>
        <rFont val="Times New Roman"/>
        <charset val="134"/>
      </rPr>
      <t>1</t>
    </r>
    <r>
      <rPr>
        <sz val="10"/>
        <rFont val="仿宋_GB2312"/>
        <charset val="134"/>
      </rPr>
      <t>）开挖新建排水暗沟</t>
    </r>
    <r>
      <rPr>
        <sz val="10"/>
        <rFont val="Times New Roman"/>
        <charset val="134"/>
      </rPr>
      <t>315m</t>
    </r>
    <r>
      <rPr>
        <sz val="10"/>
        <rFont val="仿宋_GB2312"/>
        <charset val="134"/>
      </rPr>
      <t>；</t>
    </r>
    <r>
      <rPr>
        <sz val="10"/>
        <rFont val="Times New Roman"/>
        <charset val="134"/>
      </rPr>
      <t xml:space="preserve">
</t>
    </r>
    <r>
      <rPr>
        <sz val="10"/>
        <rFont val="仿宋_GB2312"/>
        <charset val="134"/>
      </rPr>
      <t>（</t>
    </r>
    <r>
      <rPr>
        <sz val="10"/>
        <rFont val="Times New Roman"/>
        <charset val="134"/>
      </rPr>
      <t>2</t>
    </r>
    <r>
      <rPr>
        <sz val="10"/>
        <rFont val="仿宋_GB2312"/>
        <charset val="134"/>
      </rPr>
      <t>）铺设膨润土防水毯</t>
    </r>
    <r>
      <rPr>
        <sz val="10"/>
        <rFont val="Times New Roman"/>
        <charset val="134"/>
      </rPr>
      <t>24157m</t>
    </r>
    <r>
      <rPr>
        <vertAlign val="superscript"/>
        <sz val="10"/>
        <rFont val="Times New Roman"/>
        <charset val="134"/>
      </rPr>
      <t>2</t>
    </r>
    <r>
      <rPr>
        <sz val="10"/>
        <rFont val="仿宋_GB2312"/>
        <charset val="134"/>
      </rPr>
      <t>；</t>
    </r>
    <r>
      <rPr>
        <sz val="10"/>
        <rFont val="Times New Roman"/>
        <charset val="134"/>
      </rPr>
      <t xml:space="preserve">
</t>
    </r>
    <r>
      <rPr>
        <sz val="10"/>
        <rFont val="仿宋_GB2312"/>
        <charset val="134"/>
      </rPr>
      <t>（</t>
    </r>
    <r>
      <rPr>
        <sz val="10"/>
        <rFont val="Times New Roman"/>
        <charset val="134"/>
      </rPr>
      <t>3</t>
    </r>
    <r>
      <rPr>
        <sz val="10"/>
        <rFont val="仿宋_GB2312"/>
        <charset val="134"/>
      </rPr>
      <t>）安装泄水天井</t>
    </r>
    <r>
      <rPr>
        <sz val="10"/>
        <rFont val="Times New Roman"/>
        <charset val="134"/>
      </rPr>
      <t>25</t>
    </r>
    <r>
      <rPr>
        <sz val="10"/>
        <rFont val="仿宋_GB2312"/>
        <charset val="134"/>
      </rPr>
      <t>个；</t>
    </r>
    <r>
      <rPr>
        <sz val="10"/>
        <rFont val="Times New Roman"/>
        <charset val="134"/>
      </rPr>
      <t xml:space="preserve">
</t>
    </r>
    <r>
      <rPr>
        <sz val="10"/>
        <rFont val="仿宋_GB2312"/>
        <charset val="134"/>
      </rPr>
      <t>（</t>
    </r>
    <r>
      <rPr>
        <sz val="10"/>
        <rFont val="Times New Roman"/>
        <charset val="134"/>
      </rPr>
      <t>4</t>
    </r>
    <r>
      <rPr>
        <sz val="10"/>
        <rFont val="仿宋_GB2312"/>
        <charset val="134"/>
      </rPr>
      <t>）回填种植土</t>
    </r>
    <r>
      <rPr>
        <sz val="10"/>
        <rFont val="Times New Roman"/>
        <charset val="134"/>
      </rPr>
      <t>10658m</t>
    </r>
    <r>
      <rPr>
        <vertAlign val="superscript"/>
        <sz val="10"/>
        <rFont val="Times New Roman"/>
        <charset val="134"/>
      </rPr>
      <t>3</t>
    </r>
    <r>
      <rPr>
        <sz val="10"/>
        <rFont val="仿宋_GB2312"/>
        <charset val="134"/>
      </rPr>
      <t>。</t>
    </r>
    <r>
      <rPr>
        <sz val="10"/>
        <rFont val="Times New Roman"/>
        <charset val="134"/>
      </rPr>
      <t xml:space="preserve">
</t>
    </r>
    <r>
      <rPr>
        <sz val="10"/>
        <rFont val="仿宋_GB2312"/>
        <charset val="134"/>
      </rPr>
      <t>（三）新建两栋教学楼雨水收集冲厕回用系统。</t>
    </r>
  </si>
  <si>
    <t>凭祥市夏石镇夏石供水所派站泉水源地保护工程</t>
  </si>
  <si>
    <t>凭祥市水利局</t>
  </si>
  <si>
    <r>
      <rPr>
        <sz val="10"/>
        <rFont val="仿宋_GB2312"/>
        <charset val="134"/>
      </rPr>
      <t>（</t>
    </r>
    <r>
      <rPr>
        <sz val="10"/>
        <rFont val="Times New Roman"/>
        <charset val="134"/>
      </rPr>
      <t>1</t>
    </r>
    <r>
      <rPr>
        <sz val="10"/>
        <rFont val="仿宋_GB2312"/>
        <charset val="134"/>
      </rPr>
      <t>）清除淤泥</t>
    </r>
    <r>
      <rPr>
        <sz val="10"/>
        <rFont val="Times New Roman"/>
        <charset val="134"/>
      </rPr>
      <t>767.5m³</t>
    </r>
    <r>
      <rPr>
        <sz val="10"/>
        <rFont val="仿宋_GB2312"/>
        <charset val="134"/>
      </rPr>
      <t>，新建</t>
    </r>
    <r>
      <rPr>
        <sz val="10"/>
        <rFont val="Times New Roman"/>
        <charset val="134"/>
      </rPr>
      <t>C25</t>
    </r>
    <r>
      <rPr>
        <sz val="10"/>
        <rFont val="仿宋_GB2312"/>
        <charset val="134"/>
      </rPr>
      <t>砼挡土墙</t>
    </r>
    <r>
      <rPr>
        <sz val="10"/>
        <rFont val="Times New Roman"/>
        <charset val="134"/>
      </rPr>
      <t>183m</t>
    </r>
    <r>
      <rPr>
        <sz val="10"/>
        <rFont val="仿宋_GB2312"/>
        <charset val="134"/>
      </rPr>
      <t>，新建预制砼护栏</t>
    </r>
    <r>
      <rPr>
        <sz val="10"/>
        <rFont val="Times New Roman"/>
        <charset val="134"/>
      </rPr>
      <t>183m</t>
    </r>
    <r>
      <rPr>
        <sz val="10"/>
        <rFont val="仿宋_GB2312"/>
        <charset val="134"/>
      </rPr>
      <t>；</t>
    </r>
    <r>
      <rPr>
        <sz val="10"/>
        <rFont val="Times New Roman"/>
        <charset val="134"/>
      </rPr>
      <t xml:space="preserve">
</t>
    </r>
    <r>
      <rPr>
        <sz val="10"/>
        <rFont val="仿宋_GB2312"/>
        <charset val="134"/>
      </rPr>
      <t>（</t>
    </r>
    <r>
      <rPr>
        <sz val="10"/>
        <rFont val="Times New Roman"/>
        <charset val="134"/>
      </rPr>
      <t>2</t>
    </r>
    <r>
      <rPr>
        <sz val="10"/>
        <rFont val="仿宋_GB2312"/>
        <charset val="134"/>
      </rPr>
      <t>）场地平整</t>
    </r>
    <r>
      <rPr>
        <sz val="10"/>
        <rFont val="Times New Roman"/>
        <charset val="134"/>
      </rPr>
      <t>648</t>
    </r>
    <r>
      <rPr>
        <sz val="10"/>
        <rFont val="宋体"/>
        <charset val="134"/>
      </rPr>
      <t>㎡</t>
    </r>
    <r>
      <rPr>
        <sz val="10"/>
        <rFont val="仿宋_GB2312"/>
        <charset val="134"/>
      </rPr>
      <t>，新建</t>
    </r>
    <r>
      <rPr>
        <sz val="10"/>
        <rFont val="Times New Roman"/>
        <charset val="134"/>
      </rPr>
      <t>C25</t>
    </r>
    <r>
      <rPr>
        <sz val="10"/>
        <rFont val="仿宋_GB2312"/>
        <charset val="134"/>
      </rPr>
      <t>砼挡土墙护脚</t>
    </r>
    <r>
      <rPr>
        <sz val="10"/>
        <rFont val="Times New Roman"/>
        <charset val="134"/>
      </rPr>
      <t>26m</t>
    </r>
    <r>
      <rPr>
        <sz val="10"/>
        <rFont val="仿宋_GB2312"/>
        <charset val="134"/>
      </rPr>
      <t>；</t>
    </r>
    <r>
      <rPr>
        <sz val="10"/>
        <rFont val="Times New Roman"/>
        <charset val="134"/>
      </rPr>
      <t xml:space="preserve">
</t>
    </r>
    <r>
      <rPr>
        <sz val="10"/>
        <rFont val="仿宋_GB2312"/>
        <charset val="134"/>
      </rPr>
      <t>（</t>
    </r>
    <r>
      <rPr>
        <sz val="10"/>
        <rFont val="Times New Roman"/>
        <charset val="134"/>
      </rPr>
      <t>3</t>
    </r>
    <r>
      <rPr>
        <sz val="10"/>
        <rFont val="仿宋_GB2312"/>
        <charset val="134"/>
      </rPr>
      <t>）新建截水沟总长</t>
    </r>
    <r>
      <rPr>
        <sz val="10"/>
        <rFont val="Times New Roman"/>
        <charset val="134"/>
      </rPr>
      <t>175m</t>
    </r>
    <r>
      <rPr>
        <sz val="10"/>
        <rFont val="仿宋_GB2312"/>
        <charset val="134"/>
      </rPr>
      <t>，新建预制砼排水管</t>
    </r>
    <r>
      <rPr>
        <sz val="10"/>
        <rFont val="Times New Roman"/>
        <charset val="134"/>
      </rPr>
      <t>60m</t>
    </r>
    <r>
      <rPr>
        <sz val="10"/>
        <rFont val="仿宋_GB2312"/>
        <charset val="134"/>
      </rPr>
      <t>；</t>
    </r>
    <r>
      <rPr>
        <sz val="10"/>
        <rFont val="Times New Roman"/>
        <charset val="134"/>
      </rPr>
      <t xml:space="preserve">
</t>
    </r>
    <r>
      <rPr>
        <sz val="10"/>
        <rFont val="仿宋_GB2312"/>
        <charset val="134"/>
      </rPr>
      <t>（</t>
    </r>
    <r>
      <rPr>
        <sz val="10"/>
        <rFont val="Times New Roman"/>
        <charset val="134"/>
      </rPr>
      <t>4</t>
    </r>
    <r>
      <rPr>
        <sz val="10"/>
        <rFont val="仿宋_GB2312"/>
        <charset val="134"/>
      </rPr>
      <t>）新建沉砂池</t>
    </r>
    <r>
      <rPr>
        <sz val="10"/>
        <rFont val="Times New Roman"/>
        <charset val="134"/>
      </rPr>
      <t>1</t>
    </r>
    <r>
      <rPr>
        <sz val="10"/>
        <rFont val="仿宋_GB2312"/>
        <charset val="134"/>
      </rPr>
      <t>座；</t>
    </r>
    <r>
      <rPr>
        <sz val="10"/>
        <rFont val="Times New Roman"/>
        <charset val="134"/>
      </rPr>
      <t xml:space="preserve">
</t>
    </r>
    <r>
      <rPr>
        <sz val="10"/>
        <rFont val="仿宋_GB2312"/>
        <charset val="134"/>
      </rPr>
      <t>（</t>
    </r>
    <r>
      <rPr>
        <sz val="10"/>
        <rFont val="Times New Roman"/>
        <charset val="134"/>
      </rPr>
      <t>5</t>
    </r>
    <r>
      <rPr>
        <sz val="10"/>
        <rFont val="仿宋_GB2312"/>
        <charset val="134"/>
      </rPr>
      <t>）新建围墙加固网总长</t>
    </r>
    <r>
      <rPr>
        <sz val="10"/>
        <rFont val="Times New Roman"/>
        <charset val="134"/>
      </rPr>
      <t>260m</t>
    </r>
    <r>
      <rPr>
        <sz val="10"/>
        <rFont val="仿宋_GB2312"/>
        <charset val="134"/>
      </rPr>
      <t>。</t>
    </r>
  </si>
  <si>
    <r>
      <rPr>
        <sz val="10"/>
        <rFont val="仿宋_GB2312"/>
        <charset val="134"/>
      </rPr>
      <t>崇左市</t>
    </r>
    <r>
      <rPr>
        <sz val="10"/>
        <rFont val="Times New Roman"/>
        <charset val="134"/>
      </rPr>
      <t>2022</t>
    </r>
    <r>
      <rPr>
        <sz val="10"/>
        <rFont val="仿宋_GB2312"/>
        <charset val="134"/>
      </rPr>
      <t>年节水教育基地</t>
    </r>
  </si>
  <si>
    <r>
      <rPr>
        <sz val="10"/>
        <rFont val="仿宋_GB2312"/>
        <charset val="134"/>
      </rPr>
      <t>（</t>
    </r>
    <r>
      <rPr>
        <sz val="10"/>
        <rFont val="Times New Roman"/>
        <charset val="134"/>
      </rPr>
      <t>1</t>
    </r>
    <r>
      <rPr>
        <sz val="10"/>
        <rFont val="仿宋_GB2312"/>
        <charset val="134"/>
      </rPr>
      <t>）新建节水宣传教育展厅</t>
    </r>
    <r>
      <rPr>
        <sz val="10"/>
        <rFont val="Times New Roman"/>
        <charset val="134"/>
      </rPr>
      <t>60</t>
    </r>
    <r>
      <rPr>
        <sz val="10"/>
        <rFont val="宋体"/>
        <charset val="134"/>
      </rPr>
      <t>㎡</t>
    </r>
    <r>
      <rPr>
        <sz val="10"/>
        <rFont val="仿宋_GB2312"/>
        <charset val="134"/>
      </rPr>
      <t>；</t>
    </r>
    <r>
      <rPr>
        <sz val="10"/>
        <rFont val="Times New Roman"/>
        <charset val="134"/>
      </rPr>
      <t xml:space="preserve">
</t>
    </r>
    <r>
      <rPr>
        <sz val="10"/>
        <rFont val="仿宋_GB2312"/>
        <charset val="134"/>
      </rPr>
      <t>（</t>
    </r>
    <r>
      <rPr>
        <sz val="10"/>
        <rFont val="Times New Roman"/>
        <charset val="134"/>
      </rPr>
      <t>2</t>
    </r>
    <r>
      <rPr>
        <sz val="10"/>
        <rFont val="仿宋_GB2312"/>
        <charset val="134"/>
      </rPr>
      <t>）新建宣传长廊</t>
    </r>
    <r>
      <rPr>
        <sz val="10"/>
        <rFont val="Times New Roman"/>
        <charset val="134"/>
      </rPr>
      <t>1</t>
    </r>
    <r>
      <rPr>
        <sz val="10"/>
        <rFont val="仿宋_GB2312"/>
        <charset val="134"/>
      </rPr>
      <t>个，新建宣传栏</t>
    </r>
    <r>
      <rPr>
        <sz val="10"/>
        <rFont val="Times New Roman"/>
        <charset val="134"/>
      </rPr>
      <t>2</t>
    </r>
    <r>
      <rPr>
        <sz val="10"/>
        <rFont val="仿宋_GB2312"/>
        <charset val="134"/>
      </rPr>
      <t>个；</t>
    </r>
    <r>
      <rPr>
        <sz val="10"/>
        <rFont val="Times New Roman"/>
        <charset val="134"/>
      </rPr>
      <t xml:space="preserve">
</t>
    </r>
    <r>
      <rPr>
        <sz val="10"/>
        <rFont val="仿宋_GB2312"/>
        <charset val="134"/>
      </rPr>
      <t>（</t>
    </r>
    <r>
      <rPr>
        <sz val="10"/>
        <rFont val="Times New Roman"/>
        <charset val="134"/>
      </rPr>
      <t>3</t>
    </r>
    <r>
      <rPr>
        <sz val="10"/>
        <rFont val="仿宋_GB2312"/>
        <charset val="134"/>
      </rPr>
      <t>）设计制定参观路线指引导览；</t>
    </r>
    <r>
      <rPr>
        <sz val="10"/>
        <rFont val="Times New Roman"/>
        <charset val="134"/>
      </rPr>
      <t xml:space="preserve">
</t>
    </r>
    <r>
      <rPr>
        <sz val="10"/>
        <rFont val="仿宋_GB2312"/>
        <charset val="134"/>
      </rPr>
      <t>（</t>
    </r>
    <r>
      <rPr>
        <sz val="10"/>
        <rFont val="Times New Roman"/>
        <charset val="134"/>
      </rPr>
      <t>4</t>
    </r>
    <r>
      <rPr>
        <sz val="10"/>
        <rFont val="仿宋_GB2312"/>
        <charset val="134"/>
      </rPr>
      <t>）组织节水宣传教育活动；</t>
    </r>
    <r>
      <rPr>
        <sz val="10"/>
        <rFont val="Times New Roman"/>
        <charset val="134"/>
      </rPr>
      <t xml:space="preserve">
</t>
    </r>
    <r>
      <rPr>
        <sz val="10"/>
        <rFont val="仿宋_GB2312"/>
        <charset val="134"/>
      </rPr>
      <t>（</t>
    </r>
    <r>
      <rPr>
        <sz val="10"/>
        <rFont val="Times New Roman"/>
        <charset val="134"/>
      </rPr>
      <t>5</t>
    </r>
    <r>
      <rPr>
        <sz val="10"/>
        <rFont val="仿宋_GB2312"/>
        <charset val="134"/>
      </rPr>
      <t>）制定节水教育基地相关管理制度。</t>
    </r>
  </si>
  <si>
    <t>节约宣传教育</t>
  </si>
  <si>
    <r>
      <rPr>
        <sz val="16"/>
        <rFont val="黑体"/>
        <charset val="134"/>
      </rPr>
      <t>附件</t>
    </r>
    <r>
      <rPr>
        <sz val="16"/>
        <rFont val="Times New Roman"/>
        <charset val="134"/>
      </rPr>
      <t>9</t>
    </r>
  </si>
  <si>
    <t>2022年自治区河长制建设投资计划表</t>
  </si>
  <si>
    <t>实施西江、郁江干流等管理范围界桩、公告牌及河长公示牌设立加密等</t>
  </si>
  <si>
    <t>建设美丽幸福河湖，河湖“四乱”问题整治、河长公示牌更新维护等</t>
  </si>
  <si>
    <t>河湖“四乱”问题整治、河长公示牌更新维护、河湖管理范围划界上图及界桩设立等</t>
  </si>
  <si>
    <t>实施柳江干流等管理范围界桩、公告牌及河长公示牌设立加密、维修维护公示牌等</t>
  </si>
  <si>
    <t>美丽幸福河湖建设、河湖“四乱”问题整治、管理范围界桩公告牌设立、河长公示牌更新维护等</t>
  </si>
  <si>
    <t>实施桂江干流等管理范围界桩、公告牌及河长公示牌设立加密等</t>
  </si>
  <si>
    <t>河湖“四乱”问题整治、管理范围界桩公告牌设立、河长公示牌更新维护等</t>
  </si>
  <si>
    <t>荔浦县</t>
  </si>
  <si>
    <t>美丽幸福河湖建设、“一河一策”修编、河湖“四乱”问题整治、管理范围界桩公告牌设立、河长公示牌更新维护等</t>
  </si>
  <si>
    <t>实施西江、桂江干流等管理范围界桩、公告牌及河长公示牌设立加密、河湖长制宣传工作等</t>
  </si>
  <si>
    <t xml:space="preserve">长洲区 </t>
  </si>
  <si>
    <t>美丽幸福河湖建设、河湖“四乱”问题整治、管理范围界桩公告牌设立、河长公示牌更新维护、河长制宣传等</t>
  </si>
  <si>
    <t xml:space="preserve">藤县 </t>
  </si>
  <si>
    <t>美丽幸福河湖建设、河湖生态环境修复、河湖“四乱”问题整治、管理范围界桩公告牌设立、河长公示牌更新维护等</t>
  </si>
  <si>
    <t>江河湖库”四乱“问题整治、管理范围界桩公告牌设立、河长公示牌更新维护等</t>
  </si>
  <si>
    <t>美丽幸福河湖建设、江河湖库”四乱“问题整治、管理范围界桩公告牌设立、河长公示牌更新维护等</t>
  </si>
  <si>
    <t>美丽幸福河湖建设、丹竹段河岸整治复绿、河湖“四乱”问题整治、管理范围界桩公告牌设立、河长公示牌更新维护等</t>
  </si>
  <si>
    <t>河湖“四乱”问题整治、管理范围界桩公告牌设立、河长公示牌更新维护、河湖长制宣传工作等</t>
  </si>
  <si>
    <t>美丽幸福河湖建设、河道保洁、河湖“四乱”问题整治、管理范围界桩公告牌设立、河长公示牌更新维护等</t>
  </si>
  <si>
    <t>河道保洁、河湖“四乱”问题整治、管理范围界桩公告牌设立、河长公示牌更新维护等</t>
  </si>
  <si>
    <t>河湖“四乱”问题整治、管理范围界桩公告牌设立、河长公示牌更新维护、开展河流健康评价等</t>
  </si>
  <si>
    <t>实施西江、柳江干流等管理范围界桩、公告牌及河长公示牌设立加密等</t>
  </si>
  <si>
    <t>河湖“四乱”问题整治、管理范围界桩公告牌设立、河长公示牌更新维护、河长制办公室能力建设等</t>
  </si>
  <si>
    <r>
      <rPr>
        <sz val="16"/>
        <rFont val="黑体"/>
        <charset val="134"/>
      </rPr>
      <t>附件</t>
    </r>
    <r>
      <rPr>
        <sz val="16"/>
        <rFont val="Times New Roman"/>
        <charset val="134"/>
      </rPr>
      <t>10</t>
    </r>
  </si>
  <si>
    <t>2022年自治区乡村振兴专项补助资金投资计划表</t>
  </si>
  <si>
    <r>
      <rPr>
        <sz val="12"/>
        <rFont val="宋体"/>
        <charset val="134"/>
      </rPr>
      <t>单位：万元</t>
    </r>
  </si>
  <si>
    <r>
      <rPr>
        <b/>
        <sz val="11"/>
        <rFont val="宋体"/>
        <charset val="134"/>
      </rPr>
      <t>序号</t>
    </r>
  </si>
  <si>
    <r>
      <rPr>
        <b/>
        <sz val="11"/>
        <rFont val="宋体"/>
        <charset val="134"/>
      </rPr>
      <t>市县</t>
    </r>
  </si>
  <si>
    <r>
      <rPr>
        <b/>
        <sz val="11"/>
        <rFont val="宋体"/>
        <charset val="134"/>
      </rPr>
      <t>备注</t>
    </r>
  </si>
  <si>
    <r>
      <rPr>
        <b/>
        <sz val="11"/>
        <rFont val="宋体"/>
        <charset val="134"/>
      </rPr>
      <t>合</t>
    </r>
    <r>
      <rPr>
        <b/>
        <sz val="11"/>
        <rFont val="宋体"/>
        <charset val="134"/>
      </rPr>
      <t xml:space="preserve">  </t>
    </r>
    <r>
      <rPr>
        <b/>
        <sz val="11"/>
        <rFont val="宋体"/>
        <charset val="134"/>
      </rPr>
      <t>计</t>
    </r>
  </si>
  <si>
    <r>
      <rPr>
        <sz val="11"/>
        <color indexed="8"/>
        <rFont val="宋体"/>
        <charset val="134"/>
      </rPr>
      <t xml:space="preserve"> </t>
    </r>
    <r>
      <rPr>
        <sz val="11"/>
        <rFont val="宋体"/>
        <charset val="134"/>
      </rPr>
      <t>融水县</t>
    </r>
  </si>
  <si>
    <r>
      <rPr>
        <sz val="16"/>
        <rFont val="黑体"/>
        <charset val="134"/>
      </rPr>
      <t>附件</t>
    </r>
    <r>
      <rPr>
        <sz val="16"/>
        <rFont val="Times New Roman"/>
        <charset val="134"/>
      </rPr>
      <t>11</t>
    </r>
  </si>
  <si>
    <t>2022年自治区水利项目前期工作补助经费投资计划表</t>
  </si>
  <si>
    <r>
      <rPr>
        <b/>
        <sz val="11"/>
        <rFont val="宋体"/>
        <charset val="134"/>
      </rPr>
      <t>项目名称</t>
    </r>
  </si>
  <si>
    <r>
      <rPr>
        <b/>
        <sz val="11"/>
        <rFont val="Times New Roman"/>
        <charset val="0"/>
      </rPr>
      <t xml:space="preserve"> </t>
    </r>
    <r>
      <rPr>
        <b/>
        <sz val="11"/>
        <rFont val="宋体"/>
        <charset val="0"/>
      </rPr>
      <t>已安排投资</t>
    </r>
    <r>
      <rPr>
        <b/>
        <sz val="11"/>
        <rFont val="Times New Roman"/>
        <charset val="0"/>
      </rPr>
      <t xml:space="preserve">
</t>
    </r>
    <r>
      <rPr>
        <b/>
        <sz val="11"/>
        <rFont val="宋体"/>
        <charset val="0"/>
      </rPr>
      <t>（自治区资金）</t>
    </r>
  </si>
  <si>
    <t>补助前期工作等</t>
  </si>
  <si>
    <t>南宁市第二水源工程</t>
  </si>
  <si>
    <t>那垌水库工程</t>
  </si>
  <si>
    <t>河池市龙江河谷灌区</t>
  </si>
  <si>
    <t>下六甲灌区</t>
  </si>
  <si>
    <t>黑水河现代化灌区</t>
  </si>
  <si>
    <t>崇左凭祥重点开发开放试验区水资源配置工程</t>
  </si>
  <si>
    <r>
      <rPr>
        <sz val="16"/>
        <rFont val="黑体"/>
        <charset val="134"/>
      </rPr>
      <t>附件</t>
    </r>
    <r>
      <rPr>
        <sz val="16"/>
        <rFont val="Times New Roman"/>
        <charset val="134"/>
      </rPr>
      <t>12</t>
    </r>
    <r>
      <rPr>
        <sz val="22"/>
        <rFont val="Arial"/>
        <charset val="134"/>
      </rPr>
      <t xml:space="preserve">	</t>
    </r>
  </si>
  <si>
    <t>2022年部门预算第一批水利投资计划绩效目标表（总表）</t>
  </si>
  <si>
    <t>专项（项目）名称</t>
  </si>
  <si>
    <t>2022年部门预算第一批水利投资计划</t>
  </si>
  <si>
    <t>省级财政部门</t>
  </si>
  <si>
    <t>广西壮族自治区财政厅</t>
  </si>
  <si>
    <t>省级主管部门</t>
  </si>
  <si>
    <t>广西壮族自治区水利厅</t>
  </si>
  <si>
    <t>市（县）级主管部门</t>
  </si>
  <si>
    <t>各市（县、市、区）水利局</t>
  </si>
  <si>
    <t>补助金额（万元）</t>
  </si>
  <si>
    <t>年度总体目标</t>
  </si>
  <si>
    <t>加快推进水利项目建设</t>
  </si>
  <si>
    <t>绩效指标</t>
  </si>
  <si>
    <t>一级指标</t>
  </si>
  <si>
    <t>二级指标</t>
  </si>
  <si>
    <t>三级指标</t>
  </si>
  <si>
    <t>单位</t>
  </si>
  <si>
    <t>指标值</t>
  </si>
  <si>
    <t>产出指标</t>
  </si>
  <si>
    <t>数量指标</t>
  </si>
  <si>
    <t>公益性水管单位资金安排项目个数</t>
  </si>
  <si>
    <t>个</t>
  </si>
  <si>
    <t>水管单位安全生产标准化试点建设资金安排项目个数</t>
  </si>
  <si>
    <t>公益性水利工程维修养护处数</t>
  </si>
  <si>
    <t>处</t>
  </si>
  <si>
    <t>农村饮水安全工程维修养护处数</t>
  </si>
  <si>
    <t>水库进库道路提升改造公里数</t>
  </si>
  <si>
    <t>公里</t>
  </si>
  <si>
    <t>水库大坝安全鉴定开展水库数量</t>
  </si>
  <si>
    <t>水行政执法基地建设安排项目个数</t>
  </si>
  <si>
    <t>水资源节约与保护工程建设实施水源保护和节水安排项目个数</t>
  </si>
  <si>
    <t>河长制建设资金补助市县个数</t>
  </si>
  <si>
    <t>乡村振兴专项补助资金安排项目个数</t>
  </si>
  <si>
    <t>水利项目前期工作补助经费安排项目个数</t>
  </si>
  <si>
    <t>质量指标</t>
  </si>
  <si>
    <t>截至2023年6月底，完工项目初步验收率(%)</t>
  </si>
  <si>
    <t>工程验收合格率(%)</t>
  </si>
  <si>
    <t>已建工程是否存在质量问题(是/否)</t>
  </si>
  <si>
    <t>否</t>
  </si>
  <si>
    <t>时效指标</t>
  </si>
  <si>
    <t>截至2022年底，投资完成比例(%)</t>
  </si>
  <si>
    <t>≥50%</t>
  </si>
  <si>
    <t>截至2023年6月，投资完成比例(%)</t>
  </si>
  <si>
    <t>≥80%</t>
  </si>
  <si>
    <t>成本指标</t>
  </si>
  <si>
    <t>公益性水管单位自治区补助成本</t>
  </si>
  <si>
    <t>万元</t>
  </si>
  <si>
    <t>≤500</t>
  </si>
  <si>
    <t>水管单位安全生产标准化试点建设自治区补助成本</t>
  </si>
  <si>
    <t>≤300</t>
  </si>
  <si>
    <t>公益性水利工程维修养护自治区补助成本</t>
  </si>
  <si>
    <t>≤1500</t>
  </si>
  <si>
    <t>农村饮水安全工程维修养护自治区补助成本</t>
  </si>
  <si>
    <t>≤4000</t>
  </si>
  <si>
    <t>水库进库道路自治区补助成本</t>
  </si>
  <si>
    <t>≤2000</t>
  </si>
  <si>
    <t>水库大坝安全鉴定自治区补助成本</t>
  </si>
  <si>
    <t>≤2410</t>
  </si>
  <si>
    <t>水行政执法基地建设自治区补助成本</t>
  </si>
  <si>
    <t>≤800</t>
  </si>
  <si>
    <t>水资源节约与保护工程建设自治区补助成本</t>
  </si>
  <si>
    <t>河长制建设资金自治区补助成本</t>
  </si>
  <si>
    <t>≤2500</t>
  </si>
  <si>
    <t>乡村振兴专项补助资金自治区补助成本</t>
  </si>
  <si>
    <t>≤50</t>
  </si>
  <si>
    <t>水利项目前期工作补助经费自治区补助成本</t>
  </si>
  <si>
    <t>≤1900</t>
  </si>
  <si>
    <t>效益指标</t>
  </si>
  <si>
    <t>社会效益指标</t>
  </si>
  <si>
    <t>水资源节约与保护工程受益人口</t>
  </si>
  <si>
    <t>万人</t>
  </si>
  <si>
    <t>公益性水利工程维修养护覆盖服务人口</t>
  </si>
  <si>
    <t>公益性水利工程维修养护覆盖服务人口(万人)</t>
  </si>
  <si>
    <t>农村饮水工程维修养护覆盖服务人口（自治区资金）</t>
  </si>
  <si>
    <t>农村饮水工程维修养护覆盖服务人口(万人)</t>
  </si>
  <si>
    <t>满意度指标</t>
  </si>
  <si>
    <t>服务对满意度指标</t>
  </si>
  <si>
    <t>受益群众满意度(%)</t>
  </si>
  <si>
    <t>≥90%</t>
  </si>
  <si>
    <r>
      <rPr>
        <sz val="14"/>
        <rFont val="黑体"/>
        <charset val="0"/>
      </rPr>
      <t>附件</t>
    </r>
    <r>
      <rPr>
        <sz val="14"/>
        <rFont val="Times New Roman"/>
        <charset val="0"/>
      </rPr>
      <t>13</t>
    </r>
  </si>
  <si>
    <t>2022年部门预算第一批水利投资计划绩效目标表（分解表）</t>
  </si>
  <si>
    <t>行政区</t>
  </si>
  <si>
    <t>年度目标</t>
  </si>
  <si>
    <t>质量
指标</t>
  </si>
  <si>
    <t>社会效益
指标</t>
  </si>
  <si>
    <t>公益性水管单位个数（个）</t>
  </si>
  <si>
    <t>水管单位安全生产标准化试点建设个数（个）</t>
  </si>
  <si>
    <t>公益性水利工程维修养护处数（处）</t>
  </si>
  <si>
    <t>农村饮水安全工程维修养护处数（处）</t>
  </si>
  <si>
    <t>水库进库道路提升改造公里数（公里）</t>
  </si>
  <si>
    <t>水库大坝安全鉴定个数（个）</t>
  </si>
  <si>
    <t>水行政执法基地建设个数（个）</t>
  </si>
  <si>
    <t>水资源节约与保护工程建设、水源保护和节水项目个数（个）</t>
  </si>
  <si>
    <t>河长制建设项目个数（个）</t>
  </si>
  <si>
    <t>乡村振兴专项补助项目个数（个）</t>
  </si>
  <si>
    <t>水利项目前期工作经费补助项目个数（个）</t>
  </si>
  <si>
    <r>
      <rPr>
        <b/>
        <sz val="9"/>
        <rFont val="宋体"/>
        <charset val="134"/>
      </rPr>
      <t>截至</t>
    </r>
    <r>
      <rPr>
        <b/>
        <sz val="9"/>
        <rFont val="Times New Roman"/>
        <charset val="0"/>
      </rPr>
      <t>2023</t>
    </r>
    <r>
      <rPr>
        <b/>
        <sz val="9"/>
        <rFont val="宋体"/>
        <charset val="134"/>
      </rPr>
      <t>年</t>
    </r>
    <r>
      <rPr>
        <b/>
        <sz val="9"/>
        <rFont val="Times New Roman"/>
        <charset val="0"/>
      </rPr>
      <t>6</t>
    </r>
    <r>
      <rPr>
        <b/>
        <sz val="9"/>
        <rFont val="宋体"/>
        <charset val="134"/>
      </rPr>
      <t>月底，已完工项目初步验收率</t>
    </r>
    <r>
      <rPr>
        <b/>
        <sz val="9"/>
        <rFont val="Times New Roman"/>
        <charset val="0"/>
      </rPr>
      <t>(%)</t>
    </r>
  </si>
  <si>
    <r>
      <rPr>
        <b/>
        <sz val="9"/>
        <rFont val="宋体"/>
        <charset val="134"/>
      </rPr>
      <t>工程验收合格率</t>
    </r>
    <r>
      <rPr>
        <b/>
        <sz val="9"/>
        <rFont val="Times New Roman"/>
        <charset val="0"/>
      </rPr>
      <t>(%)</t>
    </r>
  </si>
  <si>
    <r>
      <rPr>
        <b/>
        <sz val="9"/>
        <rFont val="宋体"/>
        <charset val="134"/>
      </rPr>
      <t>已建工程是否存在质量问题</t>
    </r>
    <r>
      <rPr>
        <b/>
        <sz val="9"/>
        <rFont val="Times New Roman"/>
        <charset val="0"/>
      </rPr>
      <t>(</t>
    </r>
    <r>
      <rPr>
        <b/>
        <sz val="9"/>
        <rFont val="宋体"/>
        <charset val="134"/>
      </rPr>
      <t>是</t>
    </r>
    <r>
      <rPr>
        <b/>
        <sz val="9"/>
        <rFont val="Times New Roman"/>
        <charset val="0"/>
      </rPr>
      <t>/</t>
    </r>
    <r>
      <rPr>
        <b/>
        <sz val="9"/>
        <rFont val="宋体"/>
        <charset val="134"/>
      </rPr>
      <t>否</t>
    </r>
    <r>
      <rPr>
        <b/>
        <sz val="9"/>
        <rFont val="Times New Roman"/>
        <charset val="0"/>
      </rPr>
      <t>)</t>
    </r>
  </si>
  <si>
    <r>
      <rPr>
        <b/>
        <sz val="9"/>
        <rFont val="宋体"/>
        <charset val="134"/>
      </rPr>
      <t>截至</t>
    </r>
    <r>
      <rPr>
        <b/>
        <sz val="9"/>
        <rFont val="Times New Roman"/>
        <charset val="0"/>
      </rPr>
      <t>2022</t>
    </r>
    <r>
      <rPr>
        <b/>
        <sz val="9"/>
        <rFont val="宋体"/>
        <charset val="134"/>
      </rPr>
      <t>年底，投资完成比例</t>
    </r>
    <r>
      <rPr>
        <b/>
        <sz val="9"/>
        <rFont val="Times New Roman"/>
        <charset val="0"/>
      </rPr>
      <t>(%)</t>
    </r>
  </si>
  <si>
    <r>
      <rPr>
        <b/>
        <sz val="9"/>
        <rFont val="宋体"/>
        <charset val="134"/>
      </rPr>
      <t>截至</t>
    </r>
    <r>
      <rPr>
        <b/>
        <sz val="9"/>
        <rFont val="Times New Roman"/>
        <charset val="0"/>
      </rPr>
      <t>2023</t>
    </r>
    <r>
      <rPr>
        <b/>
        <sz val="9"/>
        <rFont val="宋体"/>
        <charset val="134"/>
      </rPr>
      <t>年</t>
    </r>
    <r>
      <rPr>
        <b/>
        <sz val="9"/>
        <rFont val="Times New Roman"/>
        <charset val="0"/>
      </rPr>
      <t>6</t>
    </r>
    <r>
      <rPr>
        <b/>
        <sz val="9"/>
        <rFont val="宋体"/>
        <charset val="134"/>
      </rPr>
      <t>月，投资完成比例</t>
    </r>
    <r>
      <rPr>
        <b/>
        <sz val="9"/>
        <rFont val="Times New Roman"/>
        <charset val="0"/>
      </rPr>
      <t>(%)</t>
    </r>
  </si>
  <si>
    <t>自治区补助资金不超过成本控制数（万元）</t>
  </si>
  <si>
    <t>水资源节约与保护工程受益人口（万人）</t>
  </si>
  <si>
    <t>受益群众满意度</t>
  </si>
  <si>
    <t>按照相关规划或实施方案，根据任务清单并结合地方实际开展有关水利建设和维修养护，推动水利改革发展。</t>
  </si>
  <si>
    <t>融水苗族自治县</t>
  </si>
  <si>
    <t>三江侗族自治县</t>
  </si>
  <si>
    <t>恭城瑶族自治县</t>
  </si>
  <si>
    <t>龙胜各族自治县</t>
  </si>
  <si>
    <r>
      <rPr>
        <sz val="9"/>
        <rFont val="宋体"/>
        <charset val="134"/>
      </rPr>
      <t>藤县</t>
    </r>
    <r>
      <rPr>
        <sz val="9"/>
        <rFont val="Times New Roman"/>
        <charset val="0"/>
      </rPr>
      <t xml:space="preserve"> </t>
    </r>
  </si>
  <si>
    <r>
      <rPr>
        <sz val="9"/>
        <rFont val="宋体"/>
        <charset val="134"/>
      </rPr>
      <t>岑溪市</t>
    </r>
    <r>
      <rPr>
        <sz val="9"/>
        <rFont val="Times New Roman"/>
        <charset val="0"/>
      </rPr>
      <t xml:space="preserve"> </t>
    </r>
  </si>
  <si>
    <r>
      <rPr>
        <sz val="9"/>
        <rFont val="宋体"/>
        <charset val="134"/>
      </rPr>
      <t>容县</t>
    </r>
    <r>
      <rPr>
        <sz val="9"/>
        <rFont val="Times New Roman"/>
        <charset val="0"/>
      </rPr>
      <t xml:space="preserve"> </t>
    </r>
  </si>
  <si>
    <t>金秀瑶族自治县</t>
  </si>
</sst>
</file>

<file path=xl/styles.xml><?xml version="1.0" encoding="utf-8"?>
<styleSheet xmlns="http://schemas.openxmlformats.org/spreadsheetml/2006/main">
  <numFmts count="10">
    <numFmt numFmtId="176" formatCode="0_ "/>
    <numFmt numFmtId="177" formatCode="0_);[Red]\(0\)"/>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 numFmtId="178" formatCode="0_);\(0\)"/>
    <numFmt numFmtId="179" formatCode="0.00_);\(0.00\)"/>
    <numFmt numFmtId="180" formatCode="0.00_ "/>
    <numFmt numFmtId="181" formatCode="0.0_ "/>
  </numFmts>
  <fonts count="111">
    <font>
      <sz val="12"/>
      <name val="宋体"/>
      <charset val="134"/>
    </font>
    <font>
      <b/>
      <sz val="9"/>
      <name val="Times New Roman"/>
      <charset val="0"/>
    </font>
    <font>
      <sz val="9"/>
      <name val="Times New Roman"/>
      <charset val="0"/>
    </font>
    <font>
      <sz val="11"/>
      <name val="宋体"/>
      <charset val="134"/>
      <scheme val="minor"/>
    </font>
    <font>
      <sz val="11"/>
      <name val="宋体"/>
      <charset val="134"/>
    </font>
    <font>
      <sz val="11"/>
      <name val="Times New Roman"/>
      <charset val="0"/>
    </font>
    <font>
      <sz val="14"/>
      <name val="黑体"/>
      <charset val="0"/>
    </font>
    <font>
      <sz val="14"/>
      <name val="Times New Roman"/>
      <charset val="0"/>
    </font>
    <font>
      <sz val="20"/>
      <name val="方正小标宋简体"/>
      <charset val="134"/>
    </font>
    <font>
      <b/>
      <sz val="9"/>
      <name val="宋体"/>
      <charset val="134"/>
    </font>
    <font>
      <sz val="9"/>
      <name val="宋体"/>
      <charset val="134"/>
    </font>
    <font>
      <b/>
      <sz val="11"/>
      <name val="Times New Roman"/>
      <charset val="0"/>
    </font>
    <font>
      <b/>
      <sz val="11"/>
      <name val="宋体"/>
      <charset val="134"/>
    </font>
    <font>
      <b/>
      <sz val="12"/>
      <name val="宋体"/>
      <charset val="134"/>
    </font>
    <font>
      <sz val="16"/>
      <name val="Times New Roman"/>
      <charset val="134"/>
    </font>
    <font>
      <sz val="10"/>
      <name val="宋体"/>
      <charset val="134"/>
    </font>
    <font>
      <sz val="10"/>
      <name val="宋体"/>
      <charset val="134"/>
      <scheme val="minor"/>
    </font>
    <font>
      <sz val="12"/>
      <name val="Times New Roman"/>
      <charset val="0"/>
    </font>
    <font>
      <b/>
      <sz val="12"/>
      <name val="Times New Roman"/>
      <charset val="0"/>
    </font>
    <font>
      <b/>
      <sz val="11"/>
      <name val="宋体"/>
      <charset val="0"/>
    </font>
    <font>
      <b/>
      <sz val="12"/>
      <name val="宋体"/>
      <charset val="134"/>
      <scheme val="minor"/>
    </font>
    <font>
      <b/>
      <sz val="11"/>
      <color indexed="8"/>
      <name val="宋体"/>
      <charset val="134"/>
    </font>
    <font>
      <sz val="11"/>
      <color indexed="8"/>
      <name val="宋体"/>
      <charset val="134"/>
    </font>
    <font>
      <sz val="18"/>
      <name val="宋体"/>
      <charset val="134"/>
    </font>
    <font>
      <b/>
      <sz val="10"/>
      <name val="宋体"/>
      <charset val="134"/>
    </font>
    <font>
      <sz val="20"/>
      <name val="Times New Roman"/>
      <charset val="0"/>
    </font>
    <font>
      <b/>
      <sz val="10"/>
      <name val="宋体"/>
      <charset val="134"/>
      <scheme val="minor"/>
    </font>
    <font>
      <b/>
      <sz val="10"/>
      <color indexed="8"/>
      <name val="宋体"/>
      <charset val="134"/>
      <scheme val="minor"/>
    </font>
    <font>
      <b/>
      <sz val="10"/>
      <name val="Times New Roman"/>
      <charset val="0"/>
    </font>
    <font>
      <sz val="10"/>
      <color indexed="8"/>
      <name val="宋体"/>
      <charset val="134"/>
      <scheme val="minor"/>
    </font>
    <font>
      <sz val="10"/>
      <name val="Times New Roman"/>
      <charset val="0"/>
    </font>
    <font>
      <sz val="10"/>
      <color indexed="8"/>
      <name val="Times New Roman"/>
      <charset val="0"/>
    </font>
    <font>
      <sz val="16"/>
      <name val="Times New Roman"/>
      <charset val="0"/>
    </font>
    <font>
      <b/>
      <sz val="10"/>
      <name val="Times New Roman"/>
      <charset val="134"/>
    </font>
    <font>
      <sz val="10"/>
      <name val="Times New Roman"/>
      <charset val="134"/>
    </font>
    <font>
      <sz val="10"/>
      <name val="仿宋_GB2312"/>
      <charset val="134"/>
    </font>
    <font>
      <sz val="10"/>
      <name val="仿宋_GB2312"/>
      <charset val="0"/>
    </font>
    <font>
      <sz val="18"/>
      <name val="Times New Roman"/>
      <charset val="0"/>
    </font>
    <font>
      <sz val="18"/>
      <name val="方正小标宋简体"/>
      <charset val="134"/>
    </font>
    <font>
      <b/>
      <sz val="18"/>
      <name val="Times New Roman"/>
      <charset val="0"/>
    </font>
    <font>
      <sz val="12"/>
      <name val="方正小标宋简体"/>
      <charset val="134"/>
    </font>
    <font>
      <b/>
      <sz val="10"/>
      <color rgb="FF000000"/>
      <name val="宋体"/>
      <charset val="134"/>
    </font>
    <font>
      <b/>
      <sz val="10"/>
      <name val="黑体"/>
      <charset val="134"/>
    </font>
    <font>
      <sz val="12"/>
      <name val="Times New Roman"/>
      <charset val="134"/>
    </font>
    <font>
      <sz val="11"/>
      <color theme="1"/>
      <name val="宋体"/>
      <charset val="134"/>
    </font>
    <font>
      <sz val="11"/>
      <color theme="1"/>
      <name val="Times New Roman"/>
      <charset val="0"/>
    </font>
    <font>
      <sz val="20"/>
      <color theme="1"/>
      <name val="方正小标宋简体"/>
      <charset val="134"/>
    </font>
    <font>
      <sz val="10"/>
      <color theme="1"/>
      <name val="宋体"/>
      <charset val="134"/>
    </font>
    <font>
      <b/>
      <sz val="10"/>
      <color theme="1"/>
      <name val="宋体"/>
      <charset val="134"/>
      <scheme val="minor"/>
    </font>
    <font>
      <b/>
      <sz val="10"/>
      <color theme="1"/>
      <name val="黑体"/>
      <charset val="134"/>
    </font>
    <font>
      <sz val="10"/>
      <color theme="1"/>
      <name val="宋体"/>
      <charset val="134"/>
      <scheme val="minor"/>
    </font>
    <font>
      <sz val="10"/>
      <color theme="1"/>
      <name val="宋体"/>
      <charset val="0"/>
    </font>
    <font>
      <b/>
      <sz val="12"/>
      <name val="Times New Roman"/>
      <charset val="134"/>
    </font>
    <font>
      <sz val="12"/>
      <color theme="1"/>
      <name val="Times New Roman"/>
      <charset val="0"/>
    </font>
    <font>
      <b/>
      <sz val="11"/>
      <color theme="1"/>
      <name val="Times New Roman"/>
      <charset val="0"/>
    </font>
    <font>
      <sz val="20"/>
      <name val="方正小标宋简体"/>
      <charset val="0"/>
    </font>
    <font>
      <b/>
      <sz val="18"/>
      <name val="方正小标宋简体"/>
      <charset val="0"/>
    </font>
    <font>
      <sz val="10.5"/>
      <name val="Times New Roman"/>
      <charset val="0"/>
    </font>
    <font>
      <b/>
      <sz val="10"/>
      <color indexed="8"/>
      <name val="宋体"/>
      <charset val="134"/>
    </font>
    <font>
      <b/>
      <sz val="10"/>
      <color theme="1"/>
      <name val="Times New Roman"/>
      <charset val="0"/>
    </font>
    <font>
      <sz val="11"/>
      <name val="黑体"/>
      <charset val="134"/>
    </font>
    <font>
      <sz val="10"/>
      <color indexed="8"/>
      <name val="宋体"/>
      <charset val="134"/>
    </font>
    <font>
      <sz val="10"/>
      <name val="宋体"/>
      <charset val="0"/>
    </font>
    <font>
      <sz val="10"/>
      <color rgb="FF000000"/>
      <name val="宋体"/>
      <charset val="0"/>
    </font>
    <font>
      <b/>
      <sz val="10"/>
      <name val="宋体"/>
      <charset val="0"/>
    </font>
    <font>
      <b/>
      <sz val="10"/>
      <color rgb="FF000000"/>
      <name val="宋体"/>
      <charset val="0"/>
    </font>
    <font>
      <sz val="10"/>
      <color rgb="FF000000"/>
      <name val="宋体"/>
      <charset val="134"/>
    </font>
    <font>
      <b/>
      <sz val="12"/>
      <color theme="1"/>
      <name val="宋体"/>
      <charset val="134"/>
      <scheme val="minor"/>
    </font>
    <font>
      <b/>
      <sz val="11"/>
      <color theme="1"/>
      <name val="宋体"/>
      <charset val="134"/>
      <scheme val="minor"/>
    </font>
    <font>
      <sz val="11"/>
      <color indexed="8"/>
      <name val="Times New Roman"/>
      <charset val="0"/>
    </font>
    <font>
      <b/>
      <sz val="10"/>
      <color theme="1"/>
      <name val="宋体"/>
      <charset val="134"/>
    </font>
    <font>
      <sz val="10"/>
      <color theme="1"/>
      <name val="Times New Roman"/>
      <charset val="0"/>
    </font>
    <font>
      <b/>
      <sz val="11"/>
      <color indexed="8"/>
      <name val="Times New Roman"/>
      <charset val="0"/>
    </font>
    <font>
      <b/>
      <sz val="11"/>
      <color indexed="8"/>
      <name val="黑体"/>
      <charset val="134"/>
    </font>
    <font>
      <sz val="11"/>
      <color indexed="8"/>
      <name val="黑体"/>
      <charset val="134"/>
    </font>
    <font>
      <sz val="16"/>
      <color indexed="8"/>
      <name val="Times New Roman"/>
      <charset val="134"/>
    </font>
    <font>
      <sz val="16"/>
      <color indexed="8"/>
      <name val="黑体"/>
      <charset val="134"/>
    </font>
    <font>
      <sz val="20"/>
      <color indexed="8"/>
      <name val="方正小标宋简体"/>
      <charset val="134"/>
    </font>
    <font>
      <sz val="16"/>
      <color indexed="8"/>
      <name val="方正小标宋简体"/>
      <charset val="134"/>
    </font>
    <font>
      <sz val="14"/>
      <color indexed="8"/>
      <name val="宋体"/>
      <charset val="134"/>
    </font>
    <font>
      <b/>
      <sz val="12"/>
      <color indexed="8"/>
      <name val="宋体"/>
      <charset val="134"/>
      <scheme val="minor"/>
    </font>
    <font>
      <b/>
      <sz val="12"/>
      <color indexed="8"/>
      <name val="Times New Roman"/>
      <charset val="134"/>
    </font>
    <font>
      <sz val="12"/>
      <color indexed="8"/>
      <name val="宋体"/>
      <charset val="134"/>
      <scheme val="minor"/>
    </font>
    <font>
      <sz val="12"/>
      <color indexed="8"/>
      <name val="Times New Roman"/>
      <charset val="134"/>
    </font>
    <font>
      <sz val="11"/>
      <color indexed="8"/>
      <name val="Times New Roman"/>
      <charset val="134"/>
    </font>
    <font>
      <b/>
      <sz val="11"/>
      <color indexed="8"/>
      <name val="Times New Roman"/>
      <charset val="134"/>
    </font>
    <font>
      <sz val="11"/>
      <color rgb="FFFF0000"/>
      <name val="宋体"/>
      <charset val="0"/>
      <scheme val="minor"/>
    </font>
    <font>
      <sz val="11"/>
      <color theme="1"/>
      <name val="宋体"/>
      <charset val="134"/>
      <scheme val="minor"/>
    </font>
    <font>
      <b/>
      <sz val="18"/>
      <color theme="3"/>
      <name val="宋体"/>
      <charset val="134"/>
      <scheme val="minor"/>
    </font>
    <font>
      <u/>
      <sz val="11"/>
      <color rgb="FF0000FF"/>
      <name val="宋体"/>
      <charset val="0"/>
      <scheme val="minor"/>
    </font>
    <font>
      <sz val="11"/>
      <color theme="1"/>
      <name val="宋体"/>
      <charset val="0"/>
      <scheme val="minor"/>
    </font>
    <font>
      <sz val="11"/>
      <color theme="0"/>
      <name val="宋体"/>
      <charset val="0"/>
      <scheme val="minor"/>
    </font>
    <font>
      <sz val="11"/>
      <color rgb="FF9C0006"/>
      <name val="宋体"/>
      <charset val="0"/>
      <scheme val="minor"/>
    </font>
    <font>
      <b/>
      <sz val="11"/>
      <color theme="3"/>
      <name val="宋体"/>
      <charset val="134"/>
      <scheme val="minor"/>
    </font>
    <font>
      <sz val="11"/>
      <color rgb="FF3F3F76"/>
      <name val="宋体"/>
      <charset val="0"/>
      <scheme val="minor"/>
    </font>
    <font>
      <b/>
      <sz val="13"/>
      <color theme="3"/>
      <name val="宋体"/>
      <charset val="134"/>
      <scheme val="minor"/>
    </font>
    <font>
      <i/>
      <sz val="11"/>
      <color rgb="FF7F7F7F"/>
      <name val="宋体"/>
      <charset val="0"/>
      <scheme val="minor"/>
    </font>
    <font>
      <u/>
      <sz val="11"/>
      <color rgb="FF800080"/>
      <name val="宋体"/>
      <charset val="0"/>
      <scheme val="minor"/>
    </font>
    <font>
      <b/>
      <sz val="11"/>
      <color rgb="FFFFFFFF"/>
      <name val="宋体"/>
      <charset val="0"/>
      <scheme val="minor"/>
    </font>
    <font>
      <b/>
      <sz val="11"/>
      <color rgb="FF3F3F3F"/>
      <name val="宋体"/>
      <charset val="0"/>
      <scheme val="minor"/>
    </font>
    <font>
      <sz val="11"/>
      <color rgb="FF006100"/>
      <name val="宋体"/>
      <charset val="0"/>
      <scheme val="minor"/>
    </font>
    <font>
      <b/>
      <sz val="11"/>
      <color theme="1"/>
      <name val="宋体"/>
      <charset val="0"/>
      <scheme val="minor"/>
    </font>
    <font>
      <b/>
      <sz val="15"/>
      <color theme="3"/>
      <name val="宋体"/>
      <charset val="134"/>
      <scheme val="minor"/>
    </font>
    <font>
      <sz val="11"/>
      <color rgb="FF9C6500"/>
      <name val="宋体"/>
      <charset val="0"/>
      <scheme val="minor"/>
    </font>
    <font>
      <b/>
      <sz val="11"/>
      <color rgb="FFFA7D00"/>
      <name val="宋体"/>
      <charset val="0"/>
      <scheme val="minor"/>
    </font>
    <font>
      <sz val="11"/>
      <color rgb="FFFA7D00"/>
      <name val="宋体"/>
      <charset val="0"/>
      <scheme val="minor"/>
    </font>
    <font>
      <sz val="10"/>
      <name val="Arial"/>
      <charset val="0"/>
    </font>
    <font>
      <sz val="12"/>
      <color indexed="8"/>
      <name val="宋体"/>
      <charset val="134"/>
    </font>
    <font>
      <sz val="16"/>
      <name val="黑体"/>
      <charset val="134"/>
    </font>
    <font>
      <sz val="22"/>
      <name val="Arial"/>
      <charset val="134"/>
    </font>
    <font>
      <vertAlign val="superscript"/>
      <sz val="10"/>
      <name val="Times New Roman"/>
      <charset val="134"/>
    </font>
  </fonts>
  <fills count="36">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9" tint="0.8"/>
        <bgColor indexed="64"/>
      </patternFill>
    </fill>
    <fill>
      <patternFill patternType="solid">
        <fgColor rgb="FFFFFFCC"/>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rgb="FFFFC7CE"/>
        <bgColor indexed="64"/>
      </patternFill>
    </fill>
    <fill>
      <patternFill patternType="solid">
        <fgColor theme="6" tint="0.799981688894314"/>
        <bgColor indexed="64"/>
      </patternFill>
    </fill>
    <fill>
      <patternFill patternType="solid">
        <fgColor theme="7" tint="0.799981688894314"/>
        <bgColor indexed="64"/>
      </patternFill>
    </fill>
    <fill>
      <patternFill patternType="solid">
        <fgColor theme="6" tint="0.399975585192419"/>
        <bgColor indexed="64"/>
      </patternFill>
    </fill>
    <fill>
      <patternFill patternType="solid">
        <fgColor theme="4"/>
        <bgColor indexed="64"/>
      </patternFill>
    </fill>
    <fill>
      <patternFill patternType="solid">
        <fgColor theme="6" tint="0.599993896298105"/>
        <bgColor indexed="64"/>
      </patternFill>
    </fill>
    <fill>
      <patternFill patternType="solid">
        <fgColor rgb="FFFFCC99"/>
        <bgColor indexed="64"/>
      </patternFill>
    </fill>
    <fill>
      <patternFill patternType="solid">
        <fgColor theme="5" tint="0.599993896298105"/>
        <bgColor indexed="64"/>
      </patternFill>
    </fill>
    <fill>
      <patternFill patternType="solid">
        <fgColor theme="5" tint="0.799981688894314"/>
        <bgColor indexed="64"/>
      </patternFill>
    </fill>
    <fill>
      <patternFill patternType="solid">
        <fgColor theme="4" tint="0.399975585192419"/>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9"/>
        <bgColor indexed="64"/>
      </patternFill>
    </fill>
    <fill>
      <patternFill patternType="solid">
        <fgColor theme="5" tint="0.399975585192419"/>
        <bgColor indexed="64"/>
      </patternFill>
    </fill>
    <fill>
      <patternFill patternType="solid">
        <fgColor rgb="FFA5A5A5"/>
        <bgColor indexed="64"/>
      </patternFill>
    </fill>
    <fill>
      <patternFill patternType="solid">
        <fgColor rgb="FFF2F2F2"/>
        <bgColor indexed="64"/>
      </patternFill>
    </fill>
    <fill>
      <patternFill patternType="solid">
        <fgColor theme="8" tint="0.599993896298105"/>
        <bgColor indexed="64"/>
      </patternFill>
    </fill>
    <fill>
      <patternFill patternType="solid">
        <fgColor rgb="FFC6EFCE"/>
        <bgColor indexed="64"/>
      </patternFill>
    </fill>
    <fill>
      <patternFill patternType="solid">
        <fgColor theme="6"/>
        <bgColor indexed="64"/>
      </patternFill>
    </fill>
    <fill>
      <patternFill patternType="solid">
        <fgColor theme="9" tint="0.599993896298105"/>
        <bgColor indexed="64"/>
      </patternFill>
    </fill>
    <fill>
      <patternFill patternType="solid">
        <fgColor theme="8" tint="0.799981688894314"/>
        <bgColor indexed="64"/>
      </patternFill>
    </fill>
    <fill>
      <patternFill patternType="solid">
        <fgColor theme="9" tint="0.799981688894314"/>
        <bgColor indexed="64"/>
      </patternFill>
    </fill>
    <fill>
      <patternFill patternType="solid">
        <fgColor theme="9" tint="0.399975585192419"/>
        <bgColor indexed="64"/>
      </patternFill>
    </fill>
    <fill>
      <patternFill patternType="solid">
        <fgColor rgb="FFFFEB9C"/>
        <bgColor indexed="64"/>
      </patternFill>
    </fill>
    <fill>
      <patternFill patternType="solid">
        <fgColor theme="8" tint="0.399975585192419"/>
        <bgColor indexed="64"/>
      </patternFill>
    </fill>
    <fill>
      <patternFill patternType="solid">
        <fgColor theme="7"/>
        <bgColor indexed="64"/>
      </patternFill>
    </fill>
    <fill>
      <patternFill patternType="solid">
        <fgColor theme="8"/>
        <bgColor indexed="64"/>
      </patternFill>
    </fill>
    <fill>
      <patternFill patternType="solid">
        <fgColor theme="5"/>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right/>
      <top style="thin">
        <color theme="4"/>
      </top>
      <bottom style="double">
        <color theme="4"/>
      </bottom>
      <diagonal/>
    </border>
    <border>
      <left/>
      <right/>
      <top/>
      <bottom style="double">
        <color rgb="FFFF8001"/>
      </bottom>
      <diagonal/>
    </border>
  </borders>
  <cellStyleXfs count="66">
    <xf numFmtId="0" fontId="0" fillId="0" borderId="0">
      <alignment vertical="center"/>
    </xf>
    <xf numFmtId="42" fontId="87" fillId="0" borderId="0" applyFont="0" applyFill="0" applyBorder="0" applyAlignment="0" applyProtection="0">
      <alignment vertical="center"/>
    </xf>
    <xf numFmtId="0" fontId="90" fillId="9" borderId="0" applyNumberFormat="0" applyBorder="0" applyAlignment="0" applyProtection="0">
      <alignment vertical="center"/>
    </xf>
    <xf numFmtId="0" fontId="94" fillId="14" borderId="17" applyNumberFormat="0" applyAlignment="0" applyProtection="0">
      <alignment vertical="center"/>
    </xf>
    <xf numFmtId="44" fontId="87" fillId="0" borderId="0" applyFont="0" applyFill="0" applyBorder="0" applyAlignment="0" applyProtection="0">
      <alignment vertical="center"/>
    </xf>
    <xf numFmtId="41" fontId="87" fillId="0" borderId="0" applyFont="0" applyFill="0" applyBorder="0" applyAlignment="0" applyProtection="0">
      <alignment vertical="center"/>
    </xf>
    <xf numFmtId="0" fontId="90" fillId="13" borderId="0" applyNumberFormat="0" applyBorder="0" applyAlignment="0" applyProtection="0">
      <alignment vertical="center"/>
    </xf>
    <xf numFmtId="0" fontId="92" fillId="8" borderId="0" applyNumberFormat="0" applyBorder="0" applyAlignment="0" applyProtection="0">
      <alignment vertical="center"/>
    </xf>
    <xf numFmtId="43" fontId="87" fillId="0" borderId="0" applyFont="0" applyFill="0" applyBorder="0" applyAlignment="0" applyProtection="0">
      <alignment vertical="center"/>
    </xf>
    <xf numFmtId="0" fontId="91" fillId="11" borderId="0" applyNumberFormat="0" applyBorder="0" applyAlignment="0" applyProtection="0">
      <alignment vertical="center"/>
    </xf>
    <xf numFmtId="0" fontId="89" fillId="0" borderId="0" applyNumberFormat="0" applyFill="0" applyBorder="0" applyAlignment="0" applyProtection="0">
      <alignment vertical="center"/>
    </xf>
    <xf numFmtId="9" fontId="87" fillId="0" borderId="0" applyFont="0" applyFill="0" applyBorder="0" applyAlignment="0" applyProtection="0">
      <alignment vertical="center"/>
    </xf>
    <xf numFmtId="0" fontId="0" fillId="0" borderId="0"/>
    <xf numFmtId="0" fontId="97" fillId="0" borderId="0" applyNumberFormat="0" applyFill="0" applyBorder="0" applyAlignment="0" applyProtection="0">
      <alignment vertical="center"/>
    </xf>
    <xf numFmtId="0" fontId="87" fillId="5" borderId="16" applyNumberFormat="0" applyFont="0" applyAlignment="0" applyProtection="0">
      <alignment vertical="center"/>
    </xf>
    <xf numFmtId="0" fontId="22" fillId="0" borderId="0"/>
    <xf numFmtId="0" fontId="91" fillId="21" borderId="0" applyNumberFormat="0" applyBorder="0" applyAlignment="0" applyProtection="0">
      <alignment vertical="center"/>
    </xf>
    <xf numFmtId="0" fontId="93" fillId="0" borderId="0" applyNumberFormat="0" applyFill="0" applyBorder="0" applyAlignment="0" applyProtection="0">
      <alignment vertical="center"/>
    </xf>
    <xf numFmtId="0" fontId="86" fillId="0" borderId="0" applyNumberFormat="0" applyFill="0" applyBorder="0" applyAlignment="0" applyProtection="0">
      <alignment vertical="center"/>
    </xf>
    <xf numFmtId="0" fontId="88" fillId="0" borderId="0" applyNumberFormat="0" applyFill="0" applyBorder="0" applyAlignment="0" applyProtection="0">
      <alignment vertical="center"/>
    </xf>
    <xf numFmtId="0" fontId="96" fillId="0" borderId="0" applyNumberFormat="0" applyFill="0" applyBorder="0" applyAlignment="0" applyProtection="0">
      <alignment vertical="center"/>
    </xf>
    <xf numFmtId="0" fontId="102" fillId="0" borderId="18" applyNumberFormat="0" applyFill="0" applyAlignment="0" applyProtection="0">
      <alignment vertical="center"/>
    </xf>
    <xf numFmtId="0" fontId="95" fillId="0" borderId="18" applyNumberFormat="0" applyFill="0" applyAlignment="0" applyProtection="0">
      <alignment vertical="center"/>
    </xf>
    <xf numFmtId="0" fontId="91" fillId="17" borderId="0" applyNumberFormat="0" applyBorder="0" applyAlignment="0" applyProtection="0">
      <alignment vertical="center"/>
    </xf>
    <xf numFmtId="0" fontId="93" fillId="0" borderId="21" applyNumberFormat="0" applyFill="0" applyAlignment="0" applyProtection="0">
      <alignment vertical="center"/>
    </xf>
    <xf numFmtId="0" fontId="91" fillId="7" borderId="0" applyNumberFormat="0" applyBorder="0" applyAlignment="0" applyProtection="0">
      <alignment vertical="center"/>
    </xf>
    <xf numFmtId="0" fontId="99" fillId="23" borderId="20" applyNumberFormat="0" applyAlignment="0" applyProtection="0">
      <alignment vertical="center"/>
    </xf>
    <xf numFmtId="0" fontId="104" fillId="23" borderId="17" applyNumberFormat="0" applyAlignment="0" applyProtection="0">
      <alignment vertical="center"/>
    </xf>
    <xf numFmtId="0" fontId="98" fillId="22" borderId="19" applyNumberFormat="0" applyAlignment="0" applyProtection="0">
      <alignment vertical="center"/>
    </xf>
    <xf numFmtId="0" fontId="10" fillId="0" borderId="0"/>
    <xf numFmtId="0" fontId="91" fillId="35" borderId="0" applyNumberFormat="0" applyBorder="0" applyAlignment="0" applyProtection="0">
      <alignment vertical="center"/>
    </xf>
    <xf numFmtId="0" fontId="106" fillId="0" borderId="0"/>
    <xf numFmtId="0" fontId="90" fillId="29" borderId="0" applyNumberFormat="0" applyBorder="0" applyAlignment="0" applyProtection="0">
      <alignment vertical="center"/>
    </xf>
    <xf numFmtId="0" fontId="105" fillId="0" borderId="23" applyNumberFormat="0" applyFill="0" applyAlignment="0" applyProtection="0">
      <alignment vertical="center"/>
    </xf>
    <xf numFmtId="0" fontId="0" fillId="0" borderId="0"/>
    <xf numFmtId="0" fontId="101" fillId="0" borderId="22" applyNumberFormat="0" applyFill="0" applyAlignment="0" applyProtection="0">
      <alignment vertical="center"/>
    </xf>
    <xf numFmtId="0" fontId="100" fillId="25" borderId="0" applyNumberFormat="0" applyBorder="0" applyAlignment="0" applyProtection="0">
      <alignment vertical="center"/>
    </xf>
    <xf numFmtId="0" fontId="103" fillId="31" borderId="0" applyNumberFormat="0" applyBorder="0" applyAlignment="0" applyProtection="0">
      <alignment vertical="center"/>
    </xf>
    <xf numFmtId="0" fontId="90" fillId="28" borderId="0" applyNumberFormat="0" applyBorder="0" applyAlignment="0" applyProtection="0">
      <alignment vertical="center"/>
    </xf>
    <xf numFmtId="0" fontId="91" fillId="12" borderId="0" applyNumberFormat="0" applyBorder="0" applyAlignment="0" applyProtection="0">
      <alignment vertical="center"/>
    </xf>
    <xf numFmtId="0" fontId="90" fillId="18" borderId="0" applyNumberFormat="0" applyBorder="0" applyAlignment="0" applyProtection="0">
      <alignment vertical="center"/>
    </xf>
    <xf numFmtId="0" fontId="90" fillId="19" borderId="0" applyNumberFormat="0" applyBorder="0" applyAlignment="0" applyProtection="0">
      <alignment vertical="center"/>
    </xf>
    <xf numFmtId="0" fontId="90" fillId="16" borderId="0" applyNumberFormat="0" applyBorder="0" applyAlignment="0" applyProtection="0">
      <alignment vertical="center"/>
    </xf>
    <xf numFmtId="0" fontId="90" fillId="15" borderId="0" applyNumberFormat="0" applyBorder="0" applyAlignment="0" applyProtection="0">
      <alignment vertical="center"/>
    </xf>
    <xf numFmtId="0" fontId="91" fillId="26" borderId="0" applyNumberFormat="0" applyBorder="0" applyAlignment="0" applyProtection="0">
      <alignment vertical="center"/>
    </xf>
    <xf numFmtId="0" fontId="91" fillId="33" borderId="0" applyNumberFormat="0" applyBorder="0" applyAlignment="0" applyProtection="0">
      <alignment vertical="center"/>
    </xf>
    <xf numFmtId="0" fontId="90" fillId="10" borderId="0" applyNumberFormat="0" applyBorder="0" applyAlignment="0" applyProtection="0">
      <alignment vertical="center"/>
    </xf>
    <xf numFmtId="0" fontId="90" fillId="6" borderId="0" applyNumberFormat="0" applyBorder="0" applyAlignment="0" applyProtection="0">
      <alignment vertical="center"/>
    </xf>
    <xf numFmtId="0" fontId="0" fillId="0" borderId="0"/>
    <xf numFmtId="0" fontId="91" fillId="34" borderId="0" applyNumberFormat="0" applyBorder="0" applyAlignment="0" applyProtection="0">
      <alignment vertical="center"/>
    </xf>
    <xf numFmtId="0" fontId="0" fillId="0" borderId="0"/>
    <xf numFmtId="0" fontId="90" fillId="24" borderId="0" applyNumberFormat="0" applyBorder="0" applyAlignment="0" applyProtection="0">
      <alignment vertical="center"/>
    </xf>
    <xf numFmtId="0" fontId="91" fillId="32" borderId="0" applyNumberFormat="0" applyBorder="0" applyAlignment="0" applyProtection="0">
      <alignment vertical="center"/>
    </xf>
    <xf numFmtId="0" fontId="91" fillId="20" borderId="0" applyNumberFormat="0" applyBorder="0" applyAlignment="0" applyProtection="0">
      <alignment vertical="center"/>
    </xf>
    <xf numFmtId="0" fontId="0" fillId="0" borderId="0">
      <alignment vertical="center"/>
    </xf>
    <xf numFmtId="0" fontId="90" fillId="27" borderId="0" applyNumberFormat="0" applyBorder="0" applyAlignment="0" applyProtection="0">
      <alignment vertical="center"/>
    </xf>
    <xf numFmtId="0" fontId="91" fillId="30" borderId="0" applyNumberFormat="0" applyBorder="0" applyAlignment="0" applyProtection="0">
      <alignment vertical="center"/>
    </xf>
    <xf numFmtId="0" fontId="22" fillId="0" borderId="0">
      <alignment vertical="center"/>
    </xf>
    <xf numFmtId="0" fontId="106" fillId="0" borderId="0"/>
    <xf numFmtId="0" fontId="0" fillId="0" borderId="0"/>
    <xf numFmtId="0" fontId="0" fillId="0" borderId="0"/>
    <xf numFmtId="0" fontId="10" fillId="0" borderId="0"/>
    <xf numFmtId="0" fontId="0" fillId="0" borderId="0">
      <alignment vertical="center"/>
    </xf>
    <xf numFmtId="0" fontId="107" fillId="0" borderId="0"/>
    <xf numFmtId="0" fontId="22" fillId="0" borderId="0">
      <alignment vertical="center"/>
    </xf>
    <xf numFmtId="0" fontId="0" fillId="0" borderId="0"/>
  </cellStyleXfs>
  <cellXfs count="470">
    <xf numFmtId="0" fontId="0" fillId="0" borderId="0" xfId="0">
      <alignment vertical="center"/>
    </xf>
    <xf numFmtId="0" fontId="0" fillId="0" borderId="0" xfId="0" applyFont="1" applyFill="1" applyBorder="1" applyAlignment="1">
      <alignment vertical="center"/>
    </xf>
    <xf numFmtId="0" fontId="0" fillId="0" borderId="0" xfId="0" applyFont="1" applyFill="1" applyBorder="1" applyAlignment="1">
      <alignment horizontal="center" vertical="center"/>
    </xf>
    <xf numFmtId="0" fontId="1" fillId="0" borderId="0" xfId="0" applyFont="1" applyFill="1" applyBorder="1" applyAlignment="1" applyProtection="1">
      <alignment vertical="center"/>
      <protection locked="0"/>
    </xf>
    <xf numFmtId="0" fontId="2" fillId="0" borderId="0" xfId="0" applyFont="1" applyFill="1" applyBorder="1" applyAlignment="1" applyProtection="1">
      <alignment vertical="center"/>
      <protection locked="0"/>
    </xf>
    <xf numFmtId="0" fontId="3" fillId="0" borderId="0" xfId="0" applyFont="1" applyFill="1" applyBorder="1" applyAlignment="1">
      <alignment vertical="center"/>
    </xf>
    <xf numFmtId="0" fontId="4" fillId="0" borderId="0" xfId="0" applyFont="1" applyFill="1" applyBorder="1" applyAlignment="1" applyProtection="1">
      <alignment horizontal="center" vertical="center"/>
      <protection locked="0"/>
    </xf>
    <xf numFmtId="0" fontId="5" fillId="0" borderId="0" xfId="0" applyFont="1" applyFill="1" applyBorder="1" applyAlignment="1" applyProtection="1">
      <alignment vertical="center"/>
      <protection locked="0"/>
    </xf>
    <xf numFmtId="0" fontId="6" fillId="0" borderId="0" xfId="0" applyFont="1" applyFill="1" applyBorder="1" applyAlignment="1" applyProtection="1">
      <alignment horizontal="left" vertical="center" wrapText="1"/>
      <protection locked="0"/>
    </xf>
    <xf numFmtId="0" fontId="7" fillId="0" borderId="0" xfId="0" applyFont="1" applyFill="1" applyBorder="1" applyAlignment="1" applyProtection="1">
      <alignment horizontal="left" vertical="center" wrapText="1"/>
      <protection locked="0"/>
    </xf>
    <xf numFmtId="0" fontId="7" fillId="0" borderId="0" xfId="0" applyFont="1" applyFill="1" applyBorder="1" applyAlignment="1" applyProtection="1">
      <alignment horizontal="center" vertical="center" wrapText="1"/>
      <protection locked="0"/>
    </xf>
    <xf numFmtId="0" fontId="4" fillId="0" borderId="0" xfId="0" applyFont="1" applyFill="1" applyBorder="1" applyAlignment="1" applyProtection="1">
      <alignment horizontal="center" vertical="center" wrapText="1"/>
      <protection locked="0"/>
    </xf>
    <xf numFmtId="0" fontId="8" fillId="0" borderId="0" xfId="0" applyFont="1" applyFill="1" applyBorder="1" applyAlignment="1" applyProtection="1">
      <alignment horizontal="center" vertical="center" wrapText="1"/>
      <protection locked="0"/>
    </xf>
    <xf numFmtId="0" fontId="9" fillId="0" borderId="1" xfId="0" applyFont="1" applyFill="1" applyBorder="1" applyAlignment="1" applyProtection="1">
      <alignment horizontal="center" vertical="center" wrapText="1"/>
      <protection locked="0"/>
    </xf>
    <xf numFmtId="0" fontId="9" fillId="0" borderId="1" xfId="0" applyFont="1" applyFill="1" applyBorder="1" applyAlignment="1">
      <alignment horizontal="center" vertical="center" wrapText="1"/>
    </xf>
    <xf numFmtId="0" fontId="1" fillId="0" borderId="1" xfId="0" applyFont="1" applyFill="1" applyBorder="1" applyAlignment="1" applyProtection="1">
      <alignment horizontal="center" vertical="center" wrapText="1"/>
      <protection locked="0"/>
    </xf>
    <xf numFmtId="0" fontId="9" fillId="0" borderId="1" xfId="0" applyFont="1" applyFill="1" applyBorder="1" applyAlignment="1" applyProtection="1">
      <alignment vertical="center" wrapText="1"/>
      <protection locked="0"/>
    </xf>
    <xf numFmtId="0" fontId="9" fillId="0" borderId="1" xfId="0" applyNumberFormat="1" applyFont="1" applyFill="1" applyBorder="1" applyAlignment="1" applyProtection="1">
      <alignment horizontal="center" vertical="center" wrapText="1"/>
    </xf>
    <xf numFmtId="0" fontId="1" fillId="0" borderId="1" xfId="0" applyNumberFormat="1" applyFont="1" applyFill="1" applyBorder="1" applyAlignment="1" applyProtection="1">
      <alignment horizontal="center" vertical="center" wrapText="1"/>
    </xf>
    <xf numFmtId="0" fontId="2" fillId="0" borderId="1" xfId="0" applyFont="1" applyFill="1" applyBorder="1" applyAlignment="1">
      <alignment horizontal="center" vertical="center" wrapText="1"/>
    </xf>
    <xf numFmtId="0" fontId="10" fillId="0" borderId="1" xfId="60" applyNumberFormat="1" applyFont="1" applyFill="1" applyBorder="1" applyAlignment="1" applyProtection="1">
      <alignment horizontal="center" vertical="center" wrapText="1"/>
      <protection locked="0"/>
    </xf>
    <xf numFmtId="0" fontId="10" fillId="0" borderId="1" xfId="0" applyFont="1" applyFill="1" applyBorder="1" applyAlignment="1" applyProtection="1">
      <alignment vertical="center" wrapText="1"/>
      <protection locked="0"/>
    </xf>
    <xf numFmtId="0" fontId="10" fillId="0" borderId="1" xfId="0" applyNumberFormat="1" applyFont="1" applyFill="1" applyBorder="1" applyAlignment="1" applyProtection="1">
      <alignment horizontal="center" vertical="center"/>
      <protection locked="0"/>
    </xf>
    <xf numFmtId="0" fontId="10" fillId="0" borderId="1" xfId="0" applyNumberFormat="1" applyFont="1" applyFill="1" applyBorder="1" applyAlignment="1">
      <alignment horizontal="center" vertical="center" wrapText="1"/>
    </xf>
    <xf numFmtId="0" fontId="2" fillId="0" borderId="1" xfId="0" applyNumberFormat="1" applyFont="1" applyFill="1" applyBorder="1" applyAlignment="1" applyProtection="1">
      <alignment horizontal="center" vertical="center"/>
      <protection locked="0"/>
    </xf>
    <xf numFmtId="0" fontId="2" fillId="0" borderId="1" xfId="0" applyNumberFormat="1" applyFont="1" applyFill="1" applyBorder="1" applyAlignment="1" applyProtection="1">
      <alignment horizontal="center" vertical="center" wrapText="1"/>
      <protection locked="0"/>
    </xf>
    <xf numFmtId="0" fontId="10" fillId="2" borderId="1" xfId="60" applyNumberFormat="1" applyFont="1" applyFill="1" applyBorder="1" applyAlignment="1" applyProtection="1">
      <alignment horizontal="center" vertical="center" wrapText="1"/>
      <protection locked="0"/>
    </xf>
    <xf numFmtId="9" fontId="11" fillId="2" borderId="1" xfId="0" applyNumberFormat="1" applyFont="1" applyFill="1" applyBorder="1" applyAlignment="1" applyProtection="1">
      <alignment horizontal="center" vertical="center" wrapText="1"/>
    </xf>
    <xf numFmtId="0" fontId="10" fillId="0" borderId="1" xfId="0" applyNumberFormat="1" applyFont="1" applyFill="1" applyBorder="1" applyAlignment="1" applyProtection="1">
      <alignment horizontal="center" vertical="center" wrapText="1"/>
      <protection locked="0"/>
    </xf>
    <xf numFmtId="0" fontId="4" fillId="0" borderId="1" xfId="0" applyNumberFormat="1" applyFont="1" applyFill="1" applyBorder="1" applyAlignment="1">
      <alignment horizontal="center" vertical="center" wrapText="1"/>
    </xf>
    <xf numFmtId="9" fontId="5" fillId="2" borderId="1" xfId="0" applyNumberFormat="1" applyFont="1" applyFill="1" applyBorder="1" applyAlignment="1" applyProtection="1">
      <alignment horizontal="center" vertical="center" wrapText="1"/>
    </xf>
    <xf numFmtId="0" fontId="12" fillId="2" borderId="1" xfId="0" applyFont="1" applyFill="1" applyBorder="1" applyAlignment="1" applyProtection="1">
      <alignment horizontal="center" vertical="center" wrapText="1"/>
    </xf>
    <xf numFmtId="0" fontId="1" fillId="0" borderId="1" xfId="0" applyNumberFormat="1" applyFont="1" applyFill="1" applyBorder="1" applyAlignment="1" applyProtection="1">
      <alignment horizontal="center" vertical="center" wrapText="1"/>
      <protection locked="0"/>
    </xf>
    <xf numFmtId="0" fontId="10" fillId="0" borderId="1" xfId="0" applyFont="1" applyFill="1" applyBorder="1" applyAlignment="1" applyProtection="1">
      <alignment horizontal="center" vertical="center" wrapText="1"/>
      <protection locked="0"/>
    </xf>
    <xf numFmtId="0" fontId="4" fillId="2" borderId="1" xfId="0" applyFont="1" applyFill="1" applyBorder="1" applyAlignment="1" applyProtection="1">
      <alignment horizontal="center" vertical="center" wrapText="1"/>
    </xf>
    <xf numFmtId="0" fontId="5" fillId="0" borderId="0" xfId="0" applyFont="1" applyFill="1" applyBorder="1" applyAlignment="1" applyProtection="1">
      <alignment horizontal="center" vertical="center"/>
      <protection locked="0"/>
    </xf>
    <xf numFmtId="0" fontId="11" fillId="0" borderId="0" xfId="0" applyFont="1" applyFill="1" applyBorder="1" applyAlignment="1" applyProtection="1">
      <alignment vertical="center"/>
      <protection locked="0"/>
    </xf>
    <xf numFmtId="0" fontId="3" fillId="0" borderId="0" xfId="0" applyFont="1" applyFill="1" applyBorder="1" applyAlignment="1">
      <alignment horizontal="center" vertical="center"/>
    </xf>
    <xf numFmtId="0" fontId="2" fillId="0" borderId="1" xfId="0" applyNumberFormat="1" applyFont="1" applyFill="1" applyBorder="1" applyAlignment="1">
      <alignment horizontal="center" vertical="center" wrapText="1"/>
    </xf>
    <xf numFmtId="0" fontId="10" fillId="0" borderId="0" xfId="0" applyFont="1" applyFill="1" applyBorder="1" applyAlignment="1" applyProtection="1">
      <alignment horizontal="center" vertical="center"/>
      <protection locked="0"/>
    </xf>
    <xf numFmtId="0" fontId="10" fillId="0" borderId="0" xfId="0" applyNumberFormat="1" applyFont="1" applyFill="1" applyBorder="1" applyAlignment="1" applyProtection="1">
      <alignment horizontal="center" vertical="center"/>
      <protection locked="0"/>
    </xf>
    <xf numFmtId="0" fontId="4" fillId="0" borderId="0" xfId="0" applyNumberFormat="1" applyFont="1" applyFill="1" applyBorder="1" applyAlignment="1" applyProtection="1">
      <alignment horizontal="center" vertical="center"/>
      <protection locked="0"/>
    </xf>
    <xf numFmtId="0" fontId="13" fillId="0" borderId="0" xfId="0" applyFont="1" applyFill="1" applyBorder="1" applyAlignment="1">
      <alignment vertical="center"/>
    </xf>
    <xf numFmtId="0" fontId="14" fillId="0" borderId="0" xfId="0" applyFont="1" applyFill="1" applyBorder="1" applyAlignment="1">
      <alignment horizontal="left" vertical="center" wrapText="1"/>
    </xf>
    <xf numFmtId="0" fontId="8" fillId="0" borderId="0"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4"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57" fontId="15" fillId="0" borderId="1" xfId="0" applyNumberFormat="1" applyFont="1" applyFill="1" applyBorder="1" applyAlignment="1">
      <alignment horizontal="center" vertical="center" wrapText="1"/>
    </xf>
    <xf numFmtId="9" fontId="16" fillId="3" borderId="1" xfId="57" applyNumberFormat="1" applyFont="1" applyFill="1" applyBorder="1" applyAlignment="1">
      <alignment horizontal="center" vertical="center"/>
    </xf>
    <xf numFmtId="0" fontId="15" fillId="0" borderId="9" xfId="0" applyFont="1" applyFill="1" applyBorder="1" applyAlignment="1">
      <alignment horizontal="center" vertical="center" wrapText="1"/>
    </xf>
    <xf numFmtId="0" fontId="10" fillId="0" borderId="10" xfId="0" applyFont="1" applyFill="1" applyBorder="1" applyAlignment="1" applyProtection="1">
      <alignment horizontal="center" vertical="center" wrapText="1"/>
      <protection locked="0"/>
    </xf>
    <xf numFmtId="0" fontId="10" fillId="0" borderId="11" xfId="0" applyFont="1" applyFill="1" applyBorder="1" applyAlignment="1" applyProtection="1">
      <alignment horizontal="center" vertical="center" wrapText="1"/>
      <protection locked="0"/>
    </xf>
    <xf numFmtId="0" fontId="10" fillId="0" borderId="12" xfId="0" applyFont="1" applyFill="1" applyBorder="1" applyAlignment="1" applyProtection="1">
      <alignment horizontal="center" vertical="center" wrapText="1"/>
      <protection locked="0"/>
    </xf>
    <xf numFmtId="0" fontId="15" fillId="0" borderId="10" xfId="0" applyFont="1" applyFill="1" applyBorder="1" applyAlignment="1">
      <alignment horizontal="center" vertical="center" wrapText="1"/>
    </xf>
    <xf numFmtId="0" fontId="15" fillId="0" borderId="13" xfId="0" applyFont="1" applyFill="1" applyBorder="1" applyAlignment="1">
      <alignment horizontal="center" vertical="center" wrapText="1"/>
    </xf>
    <xf numFmtId="0" fontId="10" fillId="2" borderId="1" xfId="0" applyFont="1" applyFill="1" applyBorder="1" applyAlignment="1" applyProtection="1">
      <alignment horizontal="center" vertical="center" wrapText="1"/>
      <protection locked="0"/>
    </xf>
    <xf numFmtId="0" fontId="15" fillId="0" borderId="14" xfId="0" applyFont="1" applyFill="1" applyBorder="1" applyAlignment="1">
      <alignment horizontal="center" vertical="center" wrapText="1"/>
    </xf>
    <xf numFmtId="9" fontId="15" fillId="0" borderId="1" xfId="0" applyNumberFormat="1" applyFont="1" applyFill="1" applyBorder="1" applyAlignment="1">
      <alignment horizontal="center" vertical="center" wrapText="1"/>
    </xf>
    <xf numFmtId="177" fontId="15" fillId="0" borderId="0" xfId="0" applyNumberFormat="1" applyFont="1" applyFill="1" applyBorder="1" applyAlignment="1">
      <alignment horizontal="center" vertical="center" wrapText="1"/>
    </xf>
    <xf numFmtId="0" fontId="17" fillId="0" borderId="0" xfId="0" applyFont="1" applyFill="1" applyAlignment="1"/>
    <xf numFmtId="0" fontId="18" fillId="0" borderId="0" xfId="0" applyFont="1" applyFill="1" applyAlignment="1"/>
    <xf numFmtId="0" fontId="14" fillId="0" borderId="0" xfId="50" applyNumberFormat="1" applyFont="1" applyFill="1" applyBorder="1" applyAlignment="1">
      <alignment vertical="top" wrapText="1"/>
    </xf>
    <xf numFmtId="0" fontId="8" fillId="0" borderId="0" xfId="0" applyFont="1" applyFill="1" applyAlignment="1">
      <alignment horizontal="center" vertical="center" wrapText="1"/>
    </xf>
    <xf numFmtId="0" fontId="17" fillId="0" borderId="0" xfId="0" applyFont="1" applyFill="1" applyAlignment="1">
      <alignment horizontal="right" vertical="center"/>
    </xf>
    <xf numFmtId="0" fontId="11" fillId="0" borderId="1" xfId="58" applyFont="1" applyFill="1" applyBorder="1" applyAlignment="1">
      <alignment horizontal="center" vertical="center" wrapText="1"/>
    </xf>
    <xf numFmtId="0" fontId="11" fillId="0" borderId="1" xfId="0" applyNumberFormat="1" applyFont="1" applyFill="1" applyBorder="1" applyAlignment="1">
      <alignment horizontal="center" vertical="center" wrapText="1"/>
    </xf>
    <xf numFmtId="0" fontId="19" fillId="0" borderId="15" xfId="0" applyFont="1" applyFill="1" applyBorder="1" applyAlignment="1">
      <alignment horizontal="center" vertical="center" wrapText="1"/>
    </xf>
    <xf numFmtId="0" fontId="18" fillId="0" borderId="1" xfId="58" applyFont="1" applyFill="1" applyBorder="1" applyAlignment="1">
      <alignment horizontal="center" vertical="center" wrapText="1"/>
    </xf>
    <xf numFmtId="0" fontId="20" fillId="0" borderId="1" xfId="31" applyFont="1" applyFill="1" applyBorder="1" applyAlignment="1">
      <alignment horizontal="center" vertical="center" wrapText="1"/>
    </xf>
    <xf numFmtId="0" fontId="18" fillId="0" borderId="1" xfId="0" applyFont="1" applyFill="1" applyBorder="1" applyAlignment="1">
      <alignment horizontal="center" vertical="center" wrapText="1"/>
    </xf>
    <xf numFmtId="176" fontId="19" fillId="0" borderId="1" xfId="58" applyNumberFormat="1" applyFont="1" applyFill="1" applyBorder="1" applyAlignment="1">
      <alignment horizontal="center" vertical="center" wrapText="1"/>
    </xf>
    <xf numFmtId="0" fontId="13" fillId="0" borderId="1" xfId="0" applyFont="1" applyFill="1" applyBorder="1" applyAlignment="1">
      <alignment horizontal="center" vertical="center" wrapText="1"/>
    </xf>
    <xf numFmtId="0" fontId="11" fillId="0" borderId="1" xfId="0" applyFont="1" applyFill="1" applyBorder="1" applyAlignment="1">
      <alignment horizontal="left" vertical="center" wrapText="1"/>
    </xf>
    <xf numFmtId="176" fontId="15" fillId="0" borderId="1" xfId="0" applyNumberFormat="1" applyFont="1" applyFill="1" applyBorder="1" applyAlignment="1">
      <alignment horizontal="center" vertical="center" wrapText="1"/>
    </xf>
    <xf numFmtId="0" fontId="0" fillId="0" borderId="1" xfId="0" applyFont="1" applyFill="1" applyBorder="1" applyAlignment="1">
      <alignment horizontal="left" vertical="center" wrapText="1"/>
    </xf>
    <xf numFmtId="0" fontId="4" fillId="0" borderId="1" xfId="0" applyFont="1" applyFill="1" applyBorder="1" applyAlignment="1">
      <alignment horizontal="center" vertical="center" wrapText="1"/>
    </xf>
    <xf numFmtId="0" fontId="17" fillId="0" borderId="1" xfId="0" applyFont="1" applyFill="1" applyBorder="1" applyAlignment="1"/>
    <xf numFmtId="0" fontId="17" fillId="0" borderId="0" xfId="0" applyNumberFormat="1" applyFont="1" applyFill="1" applyAlignment="1">
      <alignment horizontal="center"/>
    </xf>
    <xf numFmtId="0" fontId="8" fillId="0" borderId="0" xfId="0" applyFont="1" applyFill="1" applyAlignment="1">
      <alignment horizontal="center" vertical="center"/>
    </xf>
    <xf numFmtId="0" fontId="11" fillId="0" borderId="1" xfId="12" applyNumberFormat="1" applyFont="1" applyFill="1" applyBorder="1" applyAlignment="1" applyProtection="1">
      <alignment horizontal="center" vertical="center" wrapText="1"/>
      <protection locked="0"/>
    </xf>
    <xf numFmtId="0" fontId="12" fillId="0" borderId="1" xfId="12" applyNumberFormat="1" applyFont="1" applyFill="1" applyBorder="1" applyAlignment="1" applyProtection="1">
      <alignment horizontal="center" vertical="center" wrapText="1"/>
      <protection locked="0"/>
    </xf>
    <xf numFmtId="0" fontId="11" fillId="0" borderId="1" xfId="12" applyNumberFormat="1" applyFont="1" applyFill="1" applyBorder="1" applyAlignment="1">
      <alignment horizontal="center" vertical="center" wrapText="1"/>
    </xf>
    <xf numFmtId="0" fontId="11" fillId="0" borderId="1" xfId="0" applyFont="1" applyFill="1" applyBorder="1" applyAlignment="1"/>
    <xf numFmtId="0" fontId="12" fillId="0" borderId="1" xfId="15" applyFont="1" applyBorder="1" applyAlignment="1">
      <alignment horizontal="center" vertical="center"/>
    </xf>
    <xf numFmtId="0" fontId="11" fillId="3" borderId="1" xfId="0" applyNumberFormat="1" applyFont="1" applyFill="1" applyBorder="1" applyAlignment="1">
      <alignment horizontal="center" vertical="center"/>
    </xf>
    <xf numFmtId="0" fontId="12" fillId="0" borderId="1" xfId="0" applyFont="1" applyFill="1" applyBorder="1" applyAlignment="1">
      <alignment horizontal="center" vertical="center"/>
    </xf>
    <xf numFmtId="0" fontId="21" fillId="0" borderId="1" xfId="15" applyFont="1" applyBorder="1" applyAlignment="1">
      <alignment horizontal="center" vertical="center"/>
    </xf>
    <xf numFmtId="0" fontId="11" fillId="3" borderId="1" xfId="60" applyNumberFormat="1" applyFont="1" applyFill="1" applyBorder="1" applyAlignment="1" applyProtection="1">
      <alignment horizontal="center" vertical="center"/>
      <protection locked="0"/>
    </xf>
    <xf numFmtId="0" fontId="5" fillId="0" borderId="1" xfId="0" applyFont="1" applyFill="1" applyBorder="1" applyAlignment="1">
      <alignment horizontal="center" vertical="center"/>
    </xf>
    <xf numFmtId="0" fontId="22" fillId="0" borderId="1" xfId="15" applyFont="1" applyBorder="1" applyAlignment="1">
      <alignment horizontal="center" vertical="center"/>
    </xf>
    <xf numFmtId="0" fontId="5" fillId="3" borderId="1" xfId="0" applyNumberFormat="1" applyFont="1" applyFill="1" applyBorder="1" applyAlignment="1">
      <alignment horizontal="center" vertical="center"/>
    </xf>
    <xf numFmtId="0" fontId="5" fillId="3" borderId="1" xfId="0" applyFont="1" applyFill="1" applyBorder="1" applyAlignment="1">
      <alignment horizontal="center" vertical="center"/>
    </xf>
    <xf numFmtId="0" fontId="4" fillId="0" borderId="0" xfId="12" applyNumberFormat="1" applyFont="1" applyFill="1" applyAlignment="1">
      <alignment horizontal="center" vertical="center" wrapText="1"/>
    </xf>
    <xf numFmtId="0" fontId="23" fillId="0" borderId="0" xfId="12" applyNumberFormat="1" applyFont="1" applyFill="1" applyAlignment="1">
      <alignment horizontal="center" vertical="center" wrapText="1"/>
    </xf>
    <xf numFmtId="0" fontId="12" fillId="0" borderId="0" xfId="12" applyNumberFormat="1" applyFont="1" applyFill="1" applyAlignment="1">
      <alignment horizontal="center" vertical="center" wrapText="1"/>
    </xf>
    <xf numFmtId="0" fontId="24" fillId="0" borderId="0" xfId="57" applyNumberFormat="1" applyFont="1" applyFill="1" applyAlignment="1">
      <alignment horizontal="left" vertical="center" wrapText="1"/>
    </xf>
    <xf numFmtId="0" fontId="15" fillId="0" borderId="0" xfId="57" applyNumberFormat="1" applyFont="1" applyFill="1" applyAlignment="1">
      <alignment horizontal="center" vertical="center" wrapText="1"/>
    </xf>
    <xf numFmtId="0" fontId="24" fillId="0" borderId="0" xfId="57" applyNumberFormat="1" applyFont="1" applyFill="1" applyAlignment="1">
      <alignment horizontal="center" vertical="center" wrapText="1"/>
    </xf>
    <xf numFmtId="0" fontId="15" fillId="0" borderId="0" xfId="57" applyNumberFormat="1" applyFont="1" applyFill="1" applyAlignment="1">
      <alignment horizontal="left" vertical="center" wrapText="1"/>
    </xf>
    <xf numFmtId="0" fontId="4" fillId="0" borderId="0" xfId="57" applyNumberFormat="1" applyFont="1" applyFill="1" applyAlignment="1">
      <alignment horizontal="center" vertical="center" wrapText="1"/>
    </xf>
    <xf numFmtId="0" fontId="13" fillId="0" borderId="0" xfId="0" applyFont="1">
      <alignment vertical="center"/>
    </xf>
    <xf numFmtId="0" fontId="0" fillId="0" borderId="0" xfId="0" applyFill="1" applyAlignment="1"/>
    <xf numFmtId="0" fontId="22" fillId="0" borderId="0" xfId="57" applyNumberFormat="1" applyFont="1" applyFill="1" applyBorder="1" applyAlignment="1">
      <alignment horizontal="left" vertical="center" wrapText="1"/>
    </xf>
    <xf numFmtId="0" fontId="5" fillId="0" borderId="0" xfId="57" applyNumberFormat="1" applyFont="1" applyFill="1" applyBorder="1" applyAlignment="1">
      <alignment horizontal="center" vertical="center" wrapText="1"/>
    </xf>
    <xf numFmtId="0" fontId="4" fillId="0" borderId="0" xfId="57" applyNumberFormat="1" applyFont="1" applyFill="1" applyBorder="1" applyAlignment="1">
      <alignment horizontal="left" vertical="center" wrapText="1"/>
    </xf>
    <xf numFmtId="0" fontId="14" fillId="0" borderId="0" xfId="50" applyNumberFormat="1" applyFont="1" applyFill="1" applyBorder="1" applyAlignment="1">
      <alignment horizontal="left" vertical="top" wrapText="1"/>
    </xf>
    <xf numFmtId="0" fontId="5" fillId="0" borderId="0" xfId="12" applyNumberFormat="1" applyFont="1" applyFill="1" applyBorder="1" applyAlignment="1">
      <alignment horizontal="left" vertical="center" wrapText="1"/>
    </xf>
    <xf numFmtId="0" fontId="5" fillId="0" borderId="0" xfId="12" applyNumberFormat="1" applyFont="1" applyFill="1" applyAlignment="1">
      <alignment horizontal="left" vertical="center" wrapText="1"/>
    </xf>
    <xf numFmtId="0" fontId="8" fillId="0" borderId="0" xfId="12" applyNumberFormat="1" applyFont="1" applyFill="1" applyBorder="1" applyAlignment="1" applyProtection="1">
      <alignment horizontal="center" vertical="center" wrapText="1"/>
      <protection locked="0"/>
    </xf>
    <xf numFmtId="0" fontId="25" fillId="0" borderId="0" xfId="12" applyNumberFormat="1" applyFont="1" applyFill="1" applyBorder="1" applyAlignment="1" applyProtection="1">
      <alignment horizontal="center" vertical="center" wrapText="1"/>
      <protection locked="0"/>
    </xf>
    <xf numFmtId="0" fontId="8" fillId="0" borderId="0" xfId="12" applyNumberFormat="1" applyFont="1" applyFill="1" applyBorder="1" applyAlignment="1" applyProtection="1">
      <alignment horizontal="left" vertical="center" wrapText="1"/>
      <protection locked="0"/>
    </xf>
    <xf numFmtId="0" fontId="15" fillId="0" borderId="0" xfId="12" applyNumberFormat="1" applyFont="1" applyFill="1" applyAlignment="1" applyProtection="1">
      <alignment horizontal="right" vertical="center"/>
      <protection locked="0"/>
    </xf>
    <xf numFmtId="0" fontId="15" fillId="0" borderId="0" xfId="12" applyNumberFormat="1" applyFont="1" applyFill="1" applyAlignment="1" applyProtection="1">
      <alignment horizontal="left" vertical="center" wrapText="1"/>
      <protection locked="0"/>
    </xf>
    <xf numFmtId="0" fontId="24" fillId="0" borderId="1" xfId="12" applyNumberFormat="1" applyFont="1" applyFill="1" applyBorder="1" applyAlignment="1" applyProtection="1">
      <alignment horizontal="center" vertical="center" wrapText="1"/>
      <protection locked="0"/>
    </xf>
    <xf numFmtId="0" fontId="24" fillId="0" borderId="1" xfId="12" applyNumberFormat="1" applyFont="1" applyFill="1" applyBorder="1" applyAlignment="1">
      <alignment horizontal="center" vertical="center" wrapText="1"/>
    </xf>
    <xf numFmtId="0" fontId="12" fillId="0" borderId="0" xfId="57" applyNumberFormat="1" applyFont="1" applyFill="1" applyAlignment="1">
      <alignment horizontal="center" vertical="center" wrapText="1"/>
    </xf>
    <xf numFmtId="0" fontId="26" fillId="0" borderId="1" xfId="57" applyNumberFormat="1" applyFont="1" applyFill="1" applyBorder="1" applyAlignment="1">
      <alignment horizontal="center" vertical="center" wrapText="1"/>
    </xf>
    <xf numFmtId="0" fontId="27" fillId="0" borderId="1" xfId="60" applyNumberFormat="1" applyFont="1" applyFill="1" applyBorder="1" applyAlignment="1" applyProtection="1">
      <alignment horizontal="center" vertical="center" wrapText="1"/>
      <protection locked="0"/>
    </xf>
    <xf numFmtId="0" fontId="28" fillId="0" borderId="1" xfId="60" applyNumberFormat="1" applyFont="1" applyFill="1" applyBorder="1" applyAlignment="1" applyProtection="1">
      <alignment horizontal="center" vertical="center" wrapText="1"/>
      <protection locked="0"/>
    </xf>
    <xf numFmtId="0" fontId="15" fillId="0" borderId="1" xfId="60" applyNumberFormat="1" applyFont="1" applyFill="1" applyBorder="1" applyAlignment="1" applyProtection="1">
      <alignment horizontal="left" vertical="center" wrapText="1"/>
    </xf>
    <xf numFmtId="0" fontId="26" fillId="0" borderId="1" xfId="60" applyNumberFormat="1" applyFont="1" applyFill="1" applyBorder="1" applyAlignment="1" applyProtection="1">
      <alignment horizontal="center" vertical="center" wrapText="1"/>
      <protection locked="0"/>
    </xf>
    <xf numFmtId="0" fontId="16" fillId="0" borderId="1" xfId="60" applyNumberFormat="1" applyFont="1" applyFill="1" applyBorder="1" applyAlignment="1" applyProtection="1">
      <alignment horizontal="left" vertical="center" wrapText="1"/>
      <protection locked="0"/>
    </xf>
    <xf numFmtId="0" fontId="16" fillId="0" borderId="1" xfId="57" applyNumberFormat="1" applyFont="1" applyFill="1" applyBorder="1" applyAlignment="1">
      <alignment horizontal="center" vertical="center" wrapText="1"/>
    </xf>
    <xf numFmtId="0" fontId="16" fillId="3" borderId="1" xfId="60" applyNumberFormat="1" applyFont="1" applyFill="1" applyBorder="1" applyAlignment="1" applyProtection="1">
      <alignment horizontal="center" vertical="center" wrapText="1"/>
      <protection locked="0"/>
    </xf>
    <xf numFmtId="0" fontId="16" fillId="0" borderId="1" xfId="60" applyNumberFormat="1" applyFont="1" applyFill="1" applyBorder="1" applyAlignment="1" applyProtection="1">
      <alignment horizontal="center" vertical="center" wrapText="1"/>
      <protection locked="0"/>
    </xf>
    <xf numFmtId="0" fontId="26" fillId="3" borderId="1" xfId="60" applyNumberFormat="1" applyFont="1" applyFill="1" applyBorder="1" applyAlignment="1" applyProtection="1">
      <alignment horizontal="center" vertical="center" wrapText="1"/>
      <protection locked="0"/>
    </xf>
    <xf numFmtId="0" fontId="29" fillId="0" borderId="1" xfId="60" applyNumberFormat="1" applyFont="1" applyFill="1" applyBorder="1" applyAlignment="1" applyProtection="1">
      <alignment horizontal="center" vertical="center" wrapText="1"/>
      <protection locked="0"/>
    </xf>
    <xf numFmtId="0" fontId="15" fillId="0" borderId="1" xfId="60" applyNumberFormat="1" applyFont="1" applyFill="1" applyBorder="1" applyAlignment="1" applyProtection="1">
      <alignment horizontal="center" vertical="center" wrapText="1"/>
      <protection locked="0"/>
    </xf>
    <xf numFmtId="0" fontId="30" fillId="0" borderId="1" xfId="60" applyNumberFormat="1" applyFont="1" applyFill="1" applyBorder="1" applyAlignment="1" applyProtection="1">
      <alignment horizontal="left" vertical="center" wrapText="1"/>
      <protection locked="0"/>
    </xf>
    <xf numFmtId="0" fontId="15" fillId="0" borderId="1" xfId="60" applyNumberFormat="1" applyFont="1" applyFill="1" applyBorder="1" applyAlignment="1" applyProtection="1">
      <alignment horizontal="left" vertical="center" wrapText="1"/>
      <protection locked="0"/>
    </xf>
    <xf numFmtId="0" fontId="29" fillId="0" borderId="1" xfId="57" applyNumberFormat="1" applyFont="1" applyFill="1" applyBorder="1" applyAlignment="1">
      <alignment horizontal="center" vertical="center" wrapText="1"/>
    </xf>
    <xf numFmtId="0" fontId="27" fillId="0" borderId="1" xfId="57" applyNumberFormat="1" applyFont="1" applyFill="1" applyBorder="1" applyAlignment="1">
      <alignment horizontal="center" vertical="center" wrapText="1"/>
    </xf>
    <xf numFmtId="0" fontId="15" fillId="0" borderId="1" xfId="57" applyNumberFormat="1" applyFont="1" applyFill="1" applyBorder="1" applyAlignment="1">
      <alignment horizontal="left" vertical="center" wrapText="1"/>
    </xf>
    <xf numFmtId="0" fontId="16" fillId="0" borderId="1" xfId="0" applyFont="1" applyFill="1" applyBorder="1" applyAlignment="1">
      <alignment horizontal="center"/>
    </xf>
    <xf numFmtId="0" fontId="31" fillId="0" borderId="1" xfId="0" applyFont="1" applyFill="1" applyBorder="1" applyAlignment="1">
      <alignment horizontal="center" vertical="center" wrapText="1"/>
    </xf>
    <xf numFmtId="0" fontId="30" fillId="0" borderId="1" xfId="60" applyNumberFormat="1" applyFont="1" applyFill="1" applyBorder="1" applyAlignment="1" applyProtection="1">
      <alignment horizontal="center" vertical="center" wrapText="1"/>
      <protection locked="0"/>
    </xf>
    <xf numFmtId="0" fontId="13" fillId="0" borderId="0" xfId="0" applyFont="1" applyFill="1" applyAlignment="1"/>
    <xf numFmtId="0" fontId="0" fillId="0" borderId="0" xfId="0" applyFont="1" applyFill="1" applyAlignment="1"/>
    <xf numFmtId="0" fontId="16" fillId="0" borderId="1" xfId="0" applyFont="1" applyFill="1" applyBorder="1" applyAlignment="1">
      <alignment horizontal="left" wrapText="1"/>
    </xf>
    <xf numFmtId="0" fontId="17" fillId="3" borderId="0" xfId="0" applyFont="1" applyFill="1" applyBorder="1" applyAlignment="1"/>
    <xf numFmtId="0" fontId="30" fillId="0" borderId="0" xfId="0" applyFont="1" applyFill="1" applyBorder="1" applyAlignment="1">
      <alignment horizontal="center"/>
    </xf>
    <xf numFmtId="0" fontId="18" fillId="0" borderId="0" xfId="0" applyFont="1" applyFill="1" applyBorder="1" applyAlignment="1"/>
    <xf numFmtId="0" fontId="17" fillId="0" borderId="0" xfId="0" applyFont="1" applyFill="1" applyBorder="1" applyAlignment="1">
      <alignment horizontal="center"/>
    </xf>
    <xf numFmtId="0" fontId="0" fillId="0" borderId="0" xfId="0" applyFont="1" applyFill="1" applyBorder="1" applyAlignment="1"/>
    <xf numFmtId="0" fontId="17" fillId="0" borderId="0" xfId="0" applyFont="1" applyFill="1" applyBorder="1" applyAlignment="1">
      <alignment horizontal="center" wrapText="1"/>
    </xf>
    <xf numFmtId="0" fontId="17" fillId="0" borderId="0" xfId="0" applyFont="1" applyFill="1" applyBorder="1" applyAlignment="1">
      <alignment horizontal="left"/>
    </xf>
    <xf numFmtId="176" fontId="17" fillId="0" borderId="0" xfId="0" applyNumberFormat="1" applyFont="1" applyFill="1" applyBorder="1" applyAlignment="1">
      <alignment horizontal="center"/>
    </xf>
    <xf numFmtId="0" fontId="14" fillId="0" borderId="0" xfId="50" applyNumberFormat="1" applyFont="1" applyFill="1" applyBorder="1" applyAlignment="1">
      <alignment horizontal="left" vertical="top"/>
    </xf>
    <xf numFmtId="0" fontId="32" fillId="0" borderId="0" xfId="50" applyNumberFormat="1" applyFont="1" applyFill="1" applyBorder="1" applyAlignment="1">
      <alignment horizontal="left" vertical="top"/>
    </xf>
    <xf numFmtId="0" fontId="17" fillId="3" borderId="0" xfId="0" applyFont="1" applyFill="1" applyBorder="1" applyAlignment="1">
      <alignment horizontal="center"/>
    </xf>
    <xf numFmtId="0" fontId="17" fillId="3" borderId="0" xfId="0" applyFont="1" applyFill="1" applyBorder="1" applyAlignment="1">
      <alignment horizontal="center" vertical="center"/>
    </xf>
    <xf numFmtId="0" fontId="17" fillId="3" borderId="0" xfId="0" applyFont="1" applyFill="1" applyBorder="1" applyAlignment="1">
      <alignment horizontal="left"/>
    </xf>
    <xf numFmtId="0" fontId="8" fillId="3" borderId="0" xfId="31" applyFont="1" applyFill="1" applyBorder="1" applyAlignment="1">
      <alignment horizontal="center" vertical="center" wrapText="1"/>
    </xf>
    <xf numFmtId="0" fontId="8" fillId="3" borderId="0" xfId="31" applyFont="1" applyFill="1" applyBorder="1" applyAlignment="1">
      <alignment horizontal="left" vertical="center" wrapText="1"/>
    </xf>
    <xf numFmtId="0" fontId="15" fillId="0" borderId="0" xfId="12" applyNumberFormat="1" applyFont="1" applyFill="1" applyAlignment="1" applyProtection="1">
      <alignment horizontal="left" vertical="center"/>
      <protection locked="0"/>
    </xf>
    <xf numFmtId="0" fontId="24" fillId="0" borderId="1" xfId="31" applyFont="1" applyBorder="1" applyAlignment="1">
      <alignment horizontal="center" vertical="center" wrapText="1"/>
    </xf>
    <xf numFmtId="0" fontId="24" fillId="0" borderId="15" xfId="31" applyFont="1" applyBorder="1" applyAlignment="1">
      <alignment horizontal="center" vertical="center" wrapText="1"/>
    </xf>
    <xf numFmtId="0" fontId="28" fillId="0" borderId="1" xfId="31" applyFont="1" applyBorder="1" applyAlignment="1">
      <alignment horizontal="center" vertical="center" wrapText="1"/>
    </xf>
    <xf numFmtId="0" fontId="24" fillId="0" borderId="13" xfId="31" applyFont="1" applyBorder="1" applyAlignment="1">
      <alignment horizontal="center" vertical="center" wrapText="1"/>
    </xf>
    <xf numFmtId="0" fontId="33" fillId="0" borderId="1" xfId="31" applyFont="1" applyFill="1" applyBorder="1" applyAlignment="1">
      <alignment horizontal="center" vertical="center" wrapText="1"/>
    </xf>
    <xf numFmtId="0" fontId="24" fillId="0" borderId="1" xfId="31" applyFont="1" applyFill="1" applyBorder="1" applyAlignment="1">
      <alignment horizontal="center" vertical="center" wrapText="1"/>
    </xf>
    <xf numFmtId="0" fontId="33" fillId="0" borderId="13" xfId="31" applyFont="1" applyFill="1" applyBorder="1" applyAlignment="1">
      <alignment horizontal="left" vertical="center" wrapText="1"/>
    </xf>
    <xf numFmtId="0" fontId="34" fillId="0" borderId="1" xfId="31" applyFont="1" applyFill="1" applyBorder="1" applyAlignment="1">
      <alignment horizontal="center" vertical="center" wrapText="1"/>
    </xf>
    <xf numFmtId="0" fontId="35" fillId="0" borderId="9" xfId="31" applyFont="1" applyFill="1" applyBorder="1" applyAlignment="1">
      <alignment horizontal="center" vertical="center" wrapText="1"/>
    </xf>
    <xf numFmtId="0" fontId="35" fillId="0" borderId="1" xfId="31" applyFont="1" applyFill="1" applyBorder="1" applyAlignment="1">
      <alignment horizontal="center" vertical="center" wrapText="1"/>
    </xf>
    <xf numFmtId="0" fontId="34" fillId="0" borderId="1" xfId="31" applyFont="1" applyFill="1" applyBorder="1" applyAlignment="1">
      <alignment horizontal="left" vertical="center" wrapText="1"/>
    </xf>
    <xf numFmtId="180" fontId="30" fillId="0" borderId="1" xfId="31" applyNumberFormat="1" applyFont="1" applyFill="1" applyBorder="1" applyAlignment="1">
      <alignment horizontal="center" vertical="center" wrapText="1"/>
    </xf>
    <xf numFmtId="3" fontId="35" fillId="0" borderId="15" xfId="29" applyNumberFormat="1" applyFont="1" applyFill="1" applyBorder="1" applyAlignment="1" applyProtection="1">
      <alignment horizontal="center" vertical="center"/>
    </xf>
    <xf numFmtId="0" fontId="34" fillId="0" borderId="1" xfId="31" applyFont="1" applyFill="1" applyBorder="1" applyAlignment="1" applyProtection="1">
      <alignment horizontal="center" vertical="center" wrapText="1"/>
      <protection locked="0"/>
    </xf>
    <xf numFmtId="180" fontId="34" fillId="0" borderId="1" xfId="31" applyNumberFormat="1" applyFont="1" applyFill="1" applyBorder="1" applyAlignment="1" applyProtection="1">
      <alignment horizontal="left" vertical="center" wrapText="1"/>
      <protection locked="0"/>
    </xf>
    <xf numFmtId="180" fontId="34" fillId="0" borderId="1" xfId="31" applyNumberFormat="1" applyFont="1" applyFill="1" applyBorder="1" applyAlignment="1" applyProtection="1">
      <alignment horizontal="center" vertical="center" wrapText="1"/>
      <protection locked="0"/>
    </xf>
    <xf numFmtId="180" fontId="34" fillId="0" borderId="1" xfId="31" applyNumberFormat="1" applyFont="1" applyFill="1" applyBorder="1" applyAlignment="1">
      <alignment horizontal="center" vertical="center" wrapText="1"/>
    </xf>
    <xf numFmtId="3" fontId="34" fillId="0" borderId="13" xfId="29" applyNumberFormat="1" applyFont="1" applyFill="1" applyBorder="1" applyAlignment="1" applyProtection="1">
      <alignment horizontal="center" vertical="center"/>
    </xf>
    <xf numFmtId="3" fontId="35" fillId="0" borderId="9" xfId="29" applyNumberFormat="1" applyFont="1" applyFill="1" applyBorder="1" applyAlignment="1" applyProtection="1">
      <alignment horizontal="center" vertical="center"/>
    </xf>
    <xf numFmtId="0" fontId="34" fillId="0" borderId="13" xfId="31" applyFont="1" applyFill="1" applyBorder="1" applyAlignment="1">
      <alignment horizontal="left" vertical="center" wrapText="1"/>
    </xf>
    <xf numFmtId="3" fontId="34" fillId="0" borderId="9" xfId="29" applyNumberFormat="1" applyFont="1" applyFill="1" applyBorder="1" applyAlignment="1" applyProtection="1">
      <alignment horizontal="center" vertical="center"/>
    </xf>
    <xf numFmtId="0" fontId="35" fillId="0" borderId="13" xfId="31" applyFont="1" applyFill="1" applyBorder="1" applyAlignment="1">
      <alignment horizontal="left" vertical="center" wrapText="1"/>
    </xf>
    <xf numFmtId="0" fontId="35" fillId="0" borderId="1" xfId="31" applyFont="1" applyFill="1" applyBorder="1" applyAlignment="1">
      <alignment horizontal="left" vertical="center" wrapText="1"/>
    </xf>
    <xf numFmtId="0" fontId="34" fillId="0" borderId="15" xfId="31" applyFont="1" applyFill="1" applyBorder="1" applyAlignment="1">
      <alignment horizontal="center" vertical="center" wrapText="1"/>
    </xf>
    <xf numFmtId="0" fontId="35" fillId="0" borderId="15" xfId="31" applyFont="1" applyFill="1" applyBorder="1" applyAlignment="1">
      <alignment horizontal="center" vertical="center" wrapText="1"/>
    </xf>
    <xf numFmtId="0" fontId="34" fillId="0" borderId="15" xfId="31" applyFont="1" applyFill="1" applyBorder="1" applyAlignment="1">
      <alignment horizontal="left" vertical="center" wrapText="1"/>
    </xf>
    <xf numFmtId="180" fontId="34" fillId="0" borderId="15" xfId="31" applyNumberFormat="1" applyFont="1" applyFill="1" applyBorder="1" applyAlignment="1">
      <alignment horizontal="center" vertical="center" wrapText="1"/>
    </xf>
    <xf numFmtId="0" fontId="34" fillId="0" borderId="13" xfId="31" applyFont="1" applyFill="1" applyBorder="1" applyAlignment="1">
      <alignment horizontal="center" vertical="center" wrapText="1"/>
    </xf>
    <xf numFmtId="0" fontId="35" fillId="0" borderId="9" xfId="0" applyFont="1" applyFill="1" applyBorder="1" applyAlignment="1">
      <alignment horizontal="center" vertical="center" wrapText="1"/>
    </xf>
    <xf numFmtId="0" fontId="35" fillId="0" borderId="0" xfId="31" applyFont="1" applyFill="1" applyBorder="1" applyAlignment="1">
      <alignment vertical="center" wrapText="1"/>
    </xf>
    <xf numFmtId="0" fontId="35" fillId="0" borderId="9" xfId="31" applyFont="1" applyFill="1" applyBorder="1" applyAlignment="1">
      <alignment horizontal="left" vertical="center" wrapText="1"/>
    </xf>
    <xf numFmtId="180" fontId="34" fillId="0" borderId="9" xfId="31" applyNumberFormat="1" applyFont="1" applyFill="1" applyBorder="1" applyAlignment="1">
      <alignment horizontal="center" vertical="center" wrapText="1"/>
    </xf>
    <xf numFmtId="0" fontId="35" fillId="0" borderId="15" xfId="0" applyFont="1" applyFill="1" applyBorder="1" applyAlignment="1">
      <alignment horizontal="center" vertical="center" wrapText="1"/>
    </xf>
    <xf numFmtId="180" fontId="35" fillId="0" borderId="15" xfId="31" applyNumberFormat="1" applyFont="1" applyFill="1" applyBorder="1" applyAlignment="1">
      <alignment horizontal="center" vertical="center" wrapText="1"/>
    </xf>
    <xf numFmtId="180" fontId="35" fillId="0" borderId="15" xfId="31" applyNumberFormat="1" applyFont="1" applyFill="1" applyBorder="1" applyAlignment="1">
      <alignment horizontal="left" vertical="center" wrapText="1"/>
    </xf>
    <xf numFmtId="0" fontId="34" fillId="0" borderId="9" xfId="31" applyFont="1" applyFill="1" applyBorder="1" applyAlignment="1">
      <alignment horizontal="center" vertical="center" wrapText="1"/>
    </xf>
    <xf numFmtId="49" fontId="35" fillId="0" borderId="9" xfId="29" applyNumberFormat="1" applyFont="1" applyFill="1" applyBorder="1" applyAlignment="1" applyProtection="1">
      <alignment horizontal="center" vertical="center" wrapText="1"/>
    </xf>
    <xf numFmtId="0" fontId="35" fillId="0" borderId="1" xfId="29" applyFont="1" applyFill="1" applyBorder="1" applyAlignment="1">
      <alignment horizontal="center" vertical="center" wrapText="1"/>
    </xf>
    <xf numFmtId="0" fontId="35" fillId="0" borderId="1" xfId="29" applyFont="1" applyFill="1" applyBorder="1" applyAlignment="1">
      <alignment horizontal="left" vertical="center" wrapText="1"/>
    </xf>
    <xf numFmtId="180" fontId="30" fillId="0" borderId="1" xfId="29" applyNumberFormat="1" applyFont="1" applyFill="1" applyBorder="1" applyAlignment="1">
      <alignment horizontal="center" vertical="center" wrapText="1"/>
    </xf>
    <xf numFmtId="49" fontId="34" fillId="0" borderId="9" xfId="29" applyNumberFormat="1" applyFont="1" applyFill="1" applyBorder="1" applyAlignment="1" applyProtection="1">
      <alignment horizontal="center" vertical="center" wrapText="1"/>
    </xf>
    <xf numFmtId="49" fontId="35" fillId="0" borderId="1" xfId="29" applyNumberFormat="1" applyFont="1" applyFill="1" applyBorder="1" applyAlignment="1">
      <alignment horizontal="center" vertical="center" wrapText="1"/>
    </xf>
    <xf numFmtId="49" fontId="34" fillId="0" borderId="1" xfId="29" applyNumberFormat="1" applyFont="1" applyFill="1" applyBorder="1" applyAlignment="1">
      <alignment horizontal="center" vertical="center" wrapText="1"/>
    </xf>
    <xf numFmtId="49" fontId="34" fillId="0" borderId="1" xfId="29" applyNumberFormat="1" applyFont="1" applyFill="1" applyBorder="1" applyAlignment="1">
      <alignment horizontal="left" vertical="center" wrapText="1"/>
    </xf>
    <xf numFmtId="3" fontId="36" fillId="0" borderId="1" xfId="29" applyNumberFormat="1" applyFont="1" applyFill="1" applyBorder="1" applyAlignment="1" applyProtection="1">
      <alignment horizontal="center" vertical="center"/>
    </xf>
    <xf numFmtId="3" fontId="30" fillId="0" borderId="1" xfId="29" applyNumberFormat="1" applyFont="1" applyFill="1" applyBorder="1" applyAlignment="1" applyProtection="1">
      <alignment horizontal="center" vertical="center"/>
    </xf>
    <xf numFmtId="0" fontId="34" fillId="0" borderId="1" xfId="0" applyFont="1" applyFill="1" applyBorder="1" applyAlignment="1">
      <alignment horizontal="left" vertical="center" wrapText="1"/>
    </xf>
    <xf numFmtId="180" fontId="34" fillId="0" borderId="1" xfId="0" applyNumberFormat="1" applyFont="1" applyFill="1" applyBorder="1" applyAlignment="1">
      <alignment horizontal="center" vertical="center"/>
    </xf>
    <xf numFmtId="180" fontId="30" fillId="0" borderId="15" xfId="29" applyNumberFormat="1" applyFont="1" applyFill="1" applyBorder="1" applyAlignment="1" applyProtection="1">
      <alignment horizontal="center" vertical="center" wrapText="1"/>
    </xf>
    <xf numFmtId="3" fontId="36" fillId="0" borderId="15" xfId="29" applyNumberFormat="1" applyFont="1" applyFill="1" applyBorder="1" applyAlignment="1" applyProtection="1">
      <alignment horizontal="center" vertical="center"/>
    </xf>
    <xf numFmtId="49" fontId="36" fillId="0" borderId="15" xfId="29" applyNumberFormat="1" applyFont="1" applyFill="1" applyBorder="1" applyAlignment="1" applyProtection="1">
      <alignment horizontal="center" vertical="center" wrapText="1"/>
    </xf>
    <xf numFmtId="49" fontId="30" fillId="0" borderId="15" xfId="29" applyNumberFormat="1" applyFont="1" applyFill="1" applyBorder="1" applyAlignment="1" applyProtection="1">
      <alignment horizontal="center" vertical="center" wrapText="1"/>
    </xf>
    <xf numFmtId="0" fontId="34" fillId="0" borderId="1" xfId="0" applyFont="1" applyFill="1" applyBorder="1" applyAlignment="1">
      <alignment horizontal="center" vertical="center"/>
    </xf>
    <xf numFmtId="3" fontId="30" fillId="0" borderId="13" xfId="29" applyNumberFormat="1" applyFont="1" applyFill="1" applyBorder="1" applyAlignment="1" applyProtection="1">
      <alignment horizontal="center" vertical="center"/>
    </xf>
    <xf numFmtId="49" fontId="35" fillId="0" borderId="6" xfId="29" applyNumberFormat="1" applyFont="1" applyFill="1" applyBorder="1" applyAlignment="1" applyProtection="1">
      <alignment horizontal="center" vertical="center" wrapText="1"/>
    </xf>
    <xf numFmtId="49" fontId="34" fillId="0" borderId="15" xfId="29" applyNumberFormat="1" applyFont="1" applyFill="1" applyBorder="1" applyAlignment="1" applyProtection="1">
      <alignment horizontal="center" vertical="center" wrapText="1"/>
    </xf>
    <xf numFmtId="0" fontId="36" fillId="0" borderId="1" xfId="31" applyFont="1" applyFill="1" applyBorder="1" applyAlignment="1">
      <alignment horizontal="center" vertical="center" wrapText="1"/>
    </xf>
    <xf numFmtId="0" fontId="30" fillId="0" borderId="1" xfId="31" applyFont="1" applyFill="1" applyBorder="1" applyAlignment="1">
      <alignment horizontal="center" vertical="center" wrapText="1"/>
    </xf>
    <xf numFmtId="0" fontId="35" fillId="0" borderId="15" xfId="29" applyNumberFormat="1" applyFont="1" applyFill="1" applyBorder="1" applyAlignment="1" applyProtection="1">
      <alignment horizontal="center" vertical="center" wrapText="1"/>
    </xf>
    <xf numFmtId="0" fontId="34" fillId="0" borderId="9" xfId="29" applyNumberFormat="1" applyFont="1" applyFill="1" applyBorder="1" applyAlignment="1" applyProtection="1">
      <alignment horizontal="center" vertical="center" wrapText="1"/>
    </xf>
    <xf numFmtId="0" fontId="34" fillId="0" borderId="13" xfId="29" applyNumberFormat="1" applyFont="1" applyFill="1" applyBorder="1" applyAlignment="1" applyProtection="1">
      <alignment horizontal="center" vertical="center" wrapText="1"/>
    </xf>
    <xf numFmtId="4" fontId="35" fillId="0" borderId="1" xfId="29" applyNumberFormat="1" applyFont="1" applyFill="1" applyBorder="1" applyAlignment="1" applyProtection="1">
      <alignment horizontal="left" vertical="center" wrapText="1"/>
    </xf>
    <xf numFmtId="0" fontId="36" fillId="0" borderId="1" xfId="31" applyFont="1" applyFill="1" applyBorder="1" applyAlignment="1">
      <alignment horizontal="left" vertical="center" wrapText="1"/>
    </xf>
    <xf numFmtId="180" fontId="34" fillId="0" borderId="1" xfId="29" applyNumberFormat="1" applyFont="1" applyFill="1" applyBorder="1" applyAlignment="1" applyProtection="1">
      <alignment horizontal="center" vertical="center" wrapText="1"/>
    </xf>
    <xf numFmtId="0" fontId="30" fillId="0" borderId="1" xfId="31" applyFont="1" applyFill="1" applyBorder="1" applyAlignment="1">
      <alignment horizontal="left" vertical="center" wrapText="1"/>
    </xf>
    <xf numFmtId="0" fontId="0" fillId="0" borderId="0" xfId="0" applyFont="1" applyFill="1" applyBorder="1" applyAlignment="1">
      <alignment horizontal="center"/>
    </xf>
    <xf numFmtId="0" fontId="0" fillId="0" borderId="0" xfId="0" applyFont="1" applyFill="1" applyBorder="1" applyAlignment="1">
      <alignment horizontal="left"/>
    </xf>
    <xf numFmtId="181" fontId="0" fillId="0" borderId="0" xfId="0" applyNumberFormat="1" applyFont="1" applyFill="1" applyBorder="1" applyAlignment="1">
      <alignment horizontal="center"/>
    </xf>
    <xf numFmtId="181" fontId="17" fillId="0" borderId="0" xfId="0" applyNumberFormat="1" applyFont="1" applyFill="1" applyBorder="1" applyAlignment="1">
      <alignment horizontal="center"/>
    </xf>
    <xf numFmtId="0" fontId="17" fillId="3" borderId="0" xfId="0" applyNumberFormat="1" applyFont="1" applyFill="1" applyBorder="1" applyAlignment="1">
      <alignment horizontal="center" vertical="center"/>
    </xf>
    <xf numFmtId="176" fontId="17" fillId="3" borderId="0" xfId="0" applyNumberFormat="1" applyFont="1" applyFill="1" applyBorder="1" applyAlignment="1">
      <alignment horizontal="center" vertical="center"/>
    </xf>
    <xf numFmtId="9" fontId="17" fillId="3" borderId="0" xfId="0" applyNumberFormat="1" applyFont="1" applyFill="1" applyBorder="1" applyAlignment="1">
      <alignment horizontal="center" vertical="center"/>
    </xf>
    <xf numFmtId="0" fontId="8" fillId="3" borderId="0" xfId="31" applyNumberFormat="1" applyFont="1" applyFill="1" applyBorder="1" applyAlignment="1">
      <alignment horizontal="center" vertical="center" wrapText="1"/>
    </xf>
    <xf numFmtId="176" fontId="8" fillId="3" borderId="0" xfId="31" applyNumberFormat="1" applyFont="1" applyFill="1" applyBorder="1" applyAlignment="1">
      <alignment horizontal="center" vertical="center" wrapText="1"/>
    </xf>
    <xf numFmtId="9" fontId="37" fillId="3" borderId="0" xfId="31" applyNumberFormat="1" applyFont="1" applyFill="1" applyBorder="1" applyAlignment="1">
      <alignment horizontal="center" vertical="center" wrapText="1"/>
    </xf>
    <xf numFmtId="0" fontId="24" fillId="0" borderId="1" xfId="31" applyFont="1" applyBorder="1" applyAlignment="1">
      <alignment horizontal="left" vertical="center" wrapText="1"/>
    </xf>
    <xf numFmtId="0" fontId="24" fillId="0" borderId="12" xfId="0" applyFont="1" applyFill="1" applyBorder="1" applyAlignment="1">
      <alignment horizontal="center" vertical="center"/>
    </xf>
    <xf numFmtId="176" fontId="24" fillId="0" borderId="1" xfId="31" applyNumberFormat="1" applyFont="1" applyBorder="1" applyAlignment="1">
      <alignment horizontal="center" vertical="center" wrapText="1"/>
    </xf>
    <xf numFmtId="0" fontId="24" fillId="0" borderId="1" xfId="29" applyNumberFormat="1" applyFont="1" applyFill="1" applyBorder="1" applyAlignment="1" applyProtection="1">
      <alignment horizontal="center" vertical="center" wrapText="1"/>
    </xf>
    <xf numFmtId="0" fontId="28" fillId="0" borderId="12" xfId="0" applyFont="1" applyFill="1" applyBorder="1" applyAlignment="1">
      <alignment horizontal="center" vertical="center"/>
    </xf>
    <xf numFmtId="180" fontId="33" fillId="0" borderId="1" xfId="31" applyNumberFormat="1" applyFont="1" applyFill="1" applyBorder="1" applyAlignment="1">
      <alignment horizontal="center" vertical="center" wrapText="1"/>
    </xf>
    <xf numFmtId="0" fontId="33" fillId="0" borderId="1" xfId="31" applyFont="1" applyFill="1" applyBorder="1" applyAlignment="1">
      <alignment horizontal="left" vertical="center" wrapText="1"/>
    </xf>
    <xf numFmtId="0" fontId="13" fillId="0" borderId="8" xfId="0" applyFont="1" applyFill="1" applyBorder="1" applyAlignment="1">
      <alignment horizontal="center"/>
    </xf>
    <xf numFmtId="4" fontId="34" fillId="0" borderId="1" xfId="29" applyNumberFormat="1" applyFont="1" applyFill="1" applyBorder="1" applyAlignment="1" applyProtection="1">
      <alignment horizontal="center" vertical="center" wrapText="1"/>
    </xf>
    <xf numFmtId="0" fontId="15" fillId="0" borderId="1" xfId="0" applyFont="1" applyFill="1" applyBorder="1" applyAlignment="1">
      <alignment horizontal="center" vertical="center"/>
    </xf>
    <xf numFmtId="4" fontId="34" fillId="0" borderId="1" xfId="61" applyNumberFormat="1" applyFont="1" applyFill="1" applyBorder="1" applyAlignment="1" applyProtection="1">
      <alignment horizontal="left" vertical="center" wrapText="1"/>
    </xf>
    <xf numFmtId="0" fontId="34" fillId="0" borderId="0" xfId="0" applyFont="1" applyFill="1" applyBorder="1" applyAlignment="1">
      <alignment horizontal="right" vertical="center" wrapText="1"/>
    </xf>
    <xf numFmtId="0" fontId="15" fillId="0" borderId="15" xfId="0" applyFont="1" applyFill="1" applyBorder="1" applyAlignment="1">
      <alignment horizontal="center" vertical="center"/>
    </xf>
    <xf numFmtId="0" fontId="34" fillId="0" borderId="13" xfId="0" applyFont="1" applyFill="1" applyBorder="1" applyAlignment="1">
      <alignment horizontal="center" vertical="center"/>
    </xf>
    <xf numFmtId="176" fontId="35" fillId="0" borderId="1" xfId="31" applyNumberFormat="1" applyFont="1" applyFill="1" applyBorder="1" applyAlignment="1">
      <alignment horizontal="center" vertical="center" wrapText="1"/>
    </xf>
    <xf numFmtId="180" fontId="34" fillId="0" borderId="15" xfId="31" applyNumberFormat="1" applyFont="1" applyFill="1" applyBorder="1" applyAlignment="1">
      <alignment horizontal="left" vertical="center" wrapText="1"/>
    </xf>
    <xf numFmtId="180" fontId="30" fillId="0" borderId="1" xfId="29" applyNumberFormat="1" applyFont="1" applyFill="1" applyBorder="1" applyAlignment="1" applyProtection="1">
      <alignment horizontal="center" vertical="center" wrapText="1"/>
    </xf>
    <xf numFmtId="0" fontId="34" fillId="0" borderId="1" xfId="29" applyFont="1" applyFill="1" applyBorder="1" applyAlignment="1">
      <alignment horizontal="left" vertical="center" wrapText="1"/>
    </xf>
    <xf numFmtId="0" fontId="34" fillId="0" borderId="1" xfId="29" applyFont="1" applyFill="1" applyBorder="1" applyAlignment="1">
      <alignment horizontal="center" vertical="center" wrapText="1"/>
    </xf>
    <xf numFmtId="0" fontId="34" fillId="0" borderId="1" xfId="31" applyFont="1" applyFill="1" applyBorder="1" applyAlignment="1">
      <alignment horizontal="justify" vertical="center" wrapText="1"/>
    </xf>
    <xf numFmtId="4" fontId="34" fillId="0" borderId="1" xfId="29" applyNumberFormat="1" applyFont="1" applyFill="1" applyBorder="1" applyAlignment="1" applyProtection="1">
      <alignment horizontal="left" vertical="center" wrapText="1"/>
    </xf>
    <xf numFmtId="176" fontId="0" fillId="0" borderId="0" xfId="0" applyNumberFormat="1" applyFont="1" applyFill="1" applyBorder="1" applyAlignment="1">
      <alignment horizontal="center"/>
    </xf>
    <xf numFmtId="0" fontId="35" fillId="0" borderId="0" xfId="31" applyFont="1" applyFill="1" applyBorder="1" applyAlignment="1">
      <alignment horizontal="center" vertical="center" wrapText="1"/>
    </xf>
    <xf numFmtId="0" fontId="30" fillId="0" borderId="0" xfId="57" applyNumberFormat="1" applyFont="1" applyFill="1" applyAlignment="1">
      <alignment horizontal="center" vertical="center" wrapText="1"/>
    </xf>
    <xf numFmtId="0" fontId="0" fillId="0" borderId="0" xfId="0" applyFont="1">
      <alignment vertical="center"/>
    </xf>
    <xf numFmtId="0" fontId="4" fillId="0" borderId="0" xfId="57" applyNumberFormat="1" applyFont="1" applyFill="1" applyBorder="1" applyAlignment="1">
      <alignment horizontal="center" vertical="center" wrapText="1"/>
    </xf>
    <xf numFmtId="0" fontId="14" fillId="0" borderId="0" xfId="50" applyNumberFormat="1" applyFont="1" applyFill="1" applyAlignment="1">
      <alignment horizontal="left" vertical="top" wrapText="1"/>
    </xf>
    <xf numFmtId="0" fontId="5" fillId="0" borderId="0" xfId="12" applyNumberFormat="1" applyFont="1" applyFill="1" applyAlignment="1">
      <alignment horizontal="center" vertical="center" wrapText="1"/>
    </xf>
    <xf numFmtId="0" fontId="38" fillId="0" borderId="0" xfId="12" applyNumberFormat="1" applyFont="1" applyFill="1" applyBorder="1" applyAlignment="1" applyProtection="1">
      <alignment horizontal="center" vertical="center" wrapText="1"/>
      <protection locked="0"/>
    </xf>
    <xf numFmtId="0" fontId="38" fillId="0" borderId="0" xfId="0" applyFont="1" applyAlignment="1">
      <alignment horizontal="center" vertical="center"/>
    </xf>
    <xf numFmtId="0" fontId="5" fillId="0" borderId="0" xfId="12" applyNumberFormat="1" applyFont="1" applyFill="1" applyBorder="1" applyAlignment="1" applyProtection="1">
      <alignment horizontal="left" vertical="center"/>
      <protection locked="0"/>
    </xf>
    <xf numFmtId="0" fontId="39" fillId="0" borderId="0" xfId="12" applyNumberFormat="1" applyFont="1" applyFill="1" applyBorder="1" applyAlignment="1" applyProtection="1">
      <alignment horizontal="center" vertical="center" wrapText="1"/>
      <protection locked="0"/>
    </xf>
    <xf numFmtId="0" fontId="40" fillId="0" borderId="0" xfId="0" applyFont="1" applyAlignment="1">
      <alignment vertical="center"/>
    </xf>
    <xf numFmtId="176" fontId="39" fillId="0" borderId="0" xfId="12" applyNumberFormat="1" applyFont="1" applyFill="1" applyBorder="1" applyAlignment="1" applyProtection="1">
      <alignment horizontal="center" vertical="center" wrapText="1"/>
      <protection locked="0"/>
    </xf>
    <xf numFmtId="0" fontId="15" fillId="0" borderId="0" xfId="12" applyNumberFormat="1" applyFont="1" applyFill="1" applyBorder="1" applyAlignment="1" applyProtection="1">
      <alignment horizontal="right" vertical="center"/>
      <protection locked="0"/>
    </xf>
    <xf numFmtId="0" fontId="24" fillId="0" borderId="1" xfId="58" applyFont="1" applyFill="1" applyBorder="1" applyAlignment="1">
      <alignment horizontal="center" vertical="center" wrapText="1"/>
    </xf>
    <xf numFmtId="0" fontId="26" fillId="0" borderId="1" xfId="12" applyNumberFormat="1" applyFont="1" applyFill="1" applyBorder="1" applyAlignment="1" applyProtection="1">
      <alignment horizontal="center" vertical="center" wrapText="1"/>
      <protection locked="0"/>
    </xf>
    <xf numFmtId="0" fontId="26" fillId="0" borderId="1" xfId="12" applyNumberFormat="1" applyFont="1" applyFill="1" applyBorder="1" applyAlignment="1">
      <alignment horizontal="center" vertical="center" wrapText="1"/>
    </xf>
    <xf numFmtId="0" fontId="41" fillId="0" borderId="1" xfId="0" applyFont="1" applyBorder="1" applyAlignment="1">
      <alignment horizontal="center" vertical="center" wrapText="1"/>
    </xf>
    <xf numFmtId="0" fontId="26" fillId="0" borderId="1" xfId="60" applyNumberFormat="1" applyFont="1" applyFill="1" applyBorder="1" applyAlignment="1" applyProtection="1">
      <alignment horizontal="center" vertical="center" wrapText="1"/>
    </xf>
    <xf numFmtId="0" fontId="26" fillId="0" borderId="1" xfId="0" applyFont="1" applyFill="1" applyBorder="1" applyAlignment="1">
      <alignment horizontal="center" vertical="center" wrapText="1"/>
    </xf>
    <xf numFmtId="0" fontId="42" fillId="0" borderId="1"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15" fillId="0" borderId="1" xfId="57" applyFont="1" applyFill="1" applyBorder="1" applyAlignment="1">
      <alignment horizontal="center" vertical="center" wrapText="1"/>
    </xf>
    <xf numFmtId="0" fontId="5" fillId="0" borderId="0" xfId="57" applyNumberFormat="1" applyFont="1" applyFill="1" applyAlignment="1">
      <alignment horizontal="center" vertical="center" wrapText="1"/>
    </xf>
    <xf numFmtId="0" fontId="43" fillId="0" borderId="0" xfId="0" applyFont="1" applyFill="1" applyAlignment="1"/>
    <xf numFmtId="0" fontId="28" fillId="0" borderId="0" xfId="57" applyNumberFormat="1" applyFont="1" applyFill="1" applyAlignment="1">
      <alignment horizontal="center" vertical="center" wrapText="1"/>
    </xf>
    <xf numFmtId="0" fontId="44" fillId="0" borderId="0" xfId="57" applyNumberFormat="1" applyFont="1" applyFill="1" applyBorder="1" applyAlignment="1">
      <alignment horizontal="center" vertical="center" wrapText="1"/>
    </xf>
    <xf numFmtId="0" fontId="45" fillId="0" borderId="0" xfId="12" applyNumberFormat="1" applyFont="1" applyFill="1" applyAlignment="1">
      <alignment horizontal="center" vertical="center" wrapText="1"/>
    </xf>
    <xf numFmtId="0" fontId="46" fillId="0" borderId="0" xfId="12" applyNumberFormat="1" applyFont="1" applyFill="1" applyBorder="1" applyAlignment="1" applyProtection="1">
      <alignment horizontal="center" vertical="center" wrapText="1"/>
      <protection locked="0"/>
    </xf>
    <xf numFmtId="0" fontId="47" fillId="0" borderId="0" xfId="12" applyNumberFormat="1" applyFont="1" applyFill="1" applyAlignment="1" applyProtection="1">
      <alignment horizontal="right" vertical="center"/>
      <protection locked="0"/>
    </xf>
    <xf numFmtId="0" fontId="48" fillId="0" borderId="1" xfId="12" applyNumberFormat="1" applyFont="1" applyFill="1" applyBorder="1" applyAlignment="1">
      <alignment horizontal="center" vertical="center" wrapText="1"/>
    </xf>
    <xf numFmtId="0" fontId="48" fillId="0" borderId="1" xfId="60" applyNumberFormat="1" applyFont="1" applyFill="1" applyBorder="1" applyAlignment="1" applyProtection="1">
      <alignment horizontal="center" vertical="center" wrapText="1"/>
    </xf>
    <xf numFmtId="0" fontId="26" fillId="0" borderId="1" xfId="0" applyFont="1" applyFill="1" applyBorder="1" applyAlignment="1">
      <alignment horizontal="center" vertical="center"/>
    </xf>
    <xf numFmtId="0" fontId="26" fillId="0" borderId="1" xfId="0" applyFont="1" applyFill="1" applyBorder="1" applyAlignment="1" applyProtection="1">
      <alignment horizontal="center" vertical="center"/>
    </xf>
    <xf numFmtId="0" fontId="49" fillId="0" borderId="1" xfId="0" applyFont="1" applyFill="1" applyBorder="1" applyAlignment="1">
      <alignment horizontal="center" vertical="center"/>
    </xf>
    <xf numFmtId="0" fontId="16" fillId="0" borderId="1" xfId="0" applyFont="1" applyFill="1" applyBorder="1" applyAlignment="1">
      <alignment horizontal="center" vertical="center"/>
    </xf>
    <xf numFmtId="0" fontId="16" fillId="0" borderId="1" xfId="0" applyFont="1" applyFill="1" applyBorder="1" applyAlignment="1" applyProtection="1">
      <alignment horizontal="center" vertical="center"/>
    </xf>
    <xf numFmtId="0" fontId="50" fillId="4" borderId="1" xfId="0" applyFont="1" applyFill="1" applyBorder="1" applyAlignment="1" applyProtection="1">
      <alignment horizontal="center" vertical="center" wrapText="1"/>
    </xf>
    <xf numFmtId="0" fontId="47" fillId="0" borderId="1" xfId="0" applyFont="1" applyFill="1" applyBorder="1" applyAlignment="1">
      <alignment horizontal="center" vertical="center"/>
    </xf>
    <xf numFmtId="0" fontId="11" fillId="0" borderId="0" xfId="57" applyNumberFormat="1" applyFont="1" applyFill="1" applyAlignment="1">
      <alignment horizontal="center" vertical="center" wrapText="1"/>
    </xf>
    <xf numFmtId="0" fontId="30" fillId="0" borderId="1" xfId="57" applyNumberFormat="1" applyFont="1" applyFill="1" applyBorder="1" applyAlignment="1" applyProtection="1">
      <alignment horizontal="center" vertical="center" wrapText="1"/>
    </xf>
    <xf numFmtId="0" fontId="51" fillId="4" borderId="1" xfId="57" applyNumberFormat="1" applyFont="1" applyFill="1" applyBorder="1" applyAlignment="1" applyProtection="1">
      <alignment horizontal="center" vertical="center" wrapText="1"/>
    </xf>
    <xf numFmtId="0" fontId="52" fillId="0" borderId="0" xfId="0" applyFont="1" applyFill="1" applyAlignment="1"/>
    <xf numFmtId="0" fontId="0" fillId="0" borderId="0" xfId="0" applyFill="1" applyBorder="1" applyAlignment="1">
      <alignment horizontal="center" vertical="center" wrapText="1"/>
    </xf>
    <xf numFmtId="0" fontId="45" fillId="0" borderId="0" xfId="0" applyFont="1" applyFill="1" applyBorder="1" applyAlignment="1">
      <alignment horizontal="center" vertical="center"/>
    </xf>
    <xf numFmtId="0" fontId="53" fillId="0" borderId="0" xfId="0" applyFont="1" applyFill="1" applyBorder="1" applyAlignment="1">
      <alignment horizontal="center" vertical="center"/>
    </xf>
    <xf numFmtId="0" fontId="2" fillId="0" borderId="0" xfId="29" applyFont="1" applyFill="1" applyBorder="1" applyAlignment="1">
      <alignment horizontal="center" vertical="center"/>
    </xf>
    <xf numFmtId="0" fontId="1" fillId="0" borderId="0" xfId="29" applyFont="1" applyFill="1" applyBorder="1" applyAlignment="1">
      <alignment horizontal="center" vertical="center"/>
    </xf>
    <xf numFmtId="0" fontId="54" fillId="0" borderId="0" xfId="0" applyFont="1" applyFill="1" applyBorder="1" applyAlignment="1">
      <alignment horizontal="center" vertical="center"/>
    </xf>
    <xf numFmtId="0" fontId="30" fillId="0" borderId="0" xfId="29" applyFont="1" applyFill="1" applyBorder="1" applyAlignment="1">
      <alignment horizontal="center" vertical="center"/>
    </xf>
    <xf numFmtId="0" fontId="1" fillId="0" borderId="0" xfId="29" applyFont="1" applyFill="1" applyBorder="1" applyAlignment="1">
      <alignment horizontal="center" vertical="center" wrapText="1"/>
    </xf>
    <xf numFmtId="0" fontId="2" fillId="0" borderId="0" xfId="29" applyFont="1" applyFill="1" applyBorder="1" applyAlignment="1">
      <alignment horizontal="center" vertical="center" wrapText="1"/>
    </xf>
    <xf numFmtId="0" fontId="45" fillId="0" borderId="0" xfId="0" applyFont="1" applyFill="1" applyBorder="1" applyAlignment="1">
      <alignment horizontal="center" vertical="center" wrapText="1"/>
    </xf>
    <xf numFmtId="0" fontId="45" fillId="0" borderId="0" xfId="0" applyNumberFormat="1" applyFont="1" applyFill="1" applyBorder="1" applyAlignment="1">
      <alignment horizontal="center" vertical="center"/>
    </xf>
    <xf numFmtId="0" fontId="17" fillId="0" borderId="0" xfId="0" applyNumberFormat="1" applyFont="1" applyFill="1" applyBorder="1" applyAlignment="1">
      <alignment horizontal="center" vertical="center" wrapText="1"/>
    </xf>
    <xf numFmtId="0" fontId="17" fillId="0" borderId="0" xfId="0" applyFont="1" applyFill="1" applyBorder="1" applyAlignment="1">
      <alignment horizontal="center" vertical="center" wrapText="1"/>
    </xf>
    <xf numFmtId="0" fontId="55" fillId="0" borderId="0" xfId="12" applyNumberFormat="1" applyFont="1" applyFill="1" applyBorder="1" applyAlignment="1" applyProtection="1">
      <alignment horizontal="center" vertical="center" wrapText="1"/>
      <protection locked="0"/>
    </xf>
    <xf numFmtId="0" fontId="56" fillId="0" borderId="0" xfId="12" applyNumberFormat="1" applyFont="1" applyFill="1" applyBorder="1" applyAlignment="1" applyProtection="1">
      <alignment horizontal="center" vertical="center" wrapText="1"/>
      <protection locked="0"/>
    </xf>
    <xf numFmtId="0" fontId="5" fillId="0" borderId="5" xfId="12" applyNumberFormat="1" applyFont="1" applyFill="1" applyBorder="1" applyAlignment="1" applyProtection="1">
      <alignment horizontal="left" vertical="center"/>
      <protection locked="0"/>
    </xf>
    <xf numFmtId="0" fontId="57" fillId="0" borderId="0" xfId="29" applyNumberFormat="1" applyFont="1" applyFill="1" applyBorder="1" applyAlignment="1">
      <alignment horizontal="center" vertical="center" wrapText="1"/>
    </xf>
    <xf numFmtId="0" fontId="5" fillId="0" borderId="5" xfId="12" applyNumberFormat="1" applyFont="1" applyFill="1" applyBorder="1" applyAlignment="1" applyProtection="1">
      <alignment horizontal="right" vertical="center"/>
      <protection locked="0"/>
    </xf>
    <xf numFmtId="0" fontId="24" fillId="0" borderId="1" xfId="29" applyFont="1" applyFill="1" applyBorder="1" applyAlignment="1">
      <alignment horizontal="center" vertical="center" wrapText="1"/>
    </xf>
    <xf numFmtId="0" fontId="24" fillId="0" borderId="1" xfId="29" applyNumberFormat="1" applyFont="1" applyFill="1" applyBorder="1" applyAlignment="1">
      <alignment horizontal="center" vertical="center" wrapText="1"/>
    </xf>
    <xf numFmtId="0" fontId="58" fillId="0" borderId="15" xfId="0" applyFont="1" applyFill="1" applyBorder="1" applyAlignment="1">
      <alignment horizontal="center" vertical="center" wrapText="1"/>
    </xf>
    <xf numFmtId="0" fontId="28" fillId="0" borderId="1" xfId="29" applyFont="1" applyFill="1" applyBorder="1" applyAlignment="1">
      <alignment horizontal="center" vertical="center" wrapText="1"/>
    </xf>
    <xf numFmtId="0" fontId="59" fillId="0" borderId="13" xfId="0" applyFont="1" applyFill="1" applyBorder="1" applyAlignment="1">
      <alignment horizontal="center" vertical="center" wrapText="1"/>
    </xf>
    <xf numFmtId="0" fontId="60" fillId="0" borderId="1" xfId="0" applyFont="1" applyFill="1" applyBorder="1" applyAlignment="1">
      <alignment horizontal="center" vertical="center" wrapText="1"/>
    </xf>
    <xf numFmtId="176" fontId="26" fillId="0" borderId="1" xfId="0" applyNumberFormat="1" applyFont="1" applyFill="1" applyBorder="1" applyAlignment="1">
      <alignment horizontal="center" vertical="center" wrapText="1"/>
    </xf>
    <xf numFmtId="176" fontId="16" fillId="0" borderId="1" xfId="0" applyNumberFormat="1" applyFont="1" applyFill="1" applyBorder="1" applyAlignment="1">
      <alignment horizontal="center" vertical="center" wrapText="1"/>
    </xf>
    <xf numFmtId="0" fontId="16" fillId="0" borderId="1" xfId="29" applyNumberFormat="1" applyFont="1" applyFill="1" applyBorder="1" applyAlignment="1" applyProtection="1">
      <alignment horizontal="center" vertical="center" wrapText="1"/>
    </xf>
    <xf numFmtId="49" fontId="16" fillId="0" borderId="1" xfId="29" applyNumberFormat="1" applyFont="1" applyFill="1" applyBorder="1" applyAlignment="1" applyProtection="1">
      <alignment horizontal="center" vertical="center" wrapText="1"/>
    </xf>
    <xf numFmtId="176" fontId="16" fillId="0" borderId="1" xfId="29" applyNumberFormat="1" applyFont="1" applyFill="1" applyBorder="1" applyAlignment="1" applyProtection="1">
      <alignment horizontal="center" vertical="center" wrapText="1"/>
    </xf>
    <xf numFmtId="176" fontId="16" fillId="0" borderId="1" xfId="0" applyNumberFormat="1" applyFont="1" applyFill="1" applyBorder="1" applyAlignment="1" applyProtection="1">
      <alignment horizontal="center" vertical="center" wrapText="1"/>
    </xf>
    <xf numFmtId="9" fontId="17" fillId="0" borderId="0" xfId="0" applyNumberFormat="1" applyFont="1" applyFill="1" applyBorder="1" applyAlignment="1">
      <alignment horizontal="center" vertical="center" wrapText="1"/>
    </xf>
    <xf numFmtId="0" fontId="28" fillId="0" borderId="0" xfId="29" applyFont="1" applyFill="1" applyBorder="1" applyAlignment="1">
      <alignment horizontal="center" vertical="center"/>
    </xf>
    <xf numFmtId="0" fontId="28" fillId="0" borderId="0" xfId="29" applyFont="1" applyFill="1" applyBorder="1" applyAlignment="1">
      <alignment horizontal="center" vertical="center" wrapText="1"/>
    </xf>
    <xf numFmtId="0" fontId="30" fillId="0" borderId="0" xfId="29" applyFont="1" applyFill="1" applyBorder="1" applyAlignment="1">
      <alignment horizontal="center" vertical="center" wrapText="1"/>
    </xf>
    <xf numFmtId="0" fontId="4" fillId="0" borderId="0" xfId="12" applyNumberFormat="1" applyFont="1" applyFill="1" applyBorder="1" applyAlignment="1">
      <alignment horizontal="center" vertical="center" wrapText="1"/>
    </xf>
    <xf numFmtId="0" fontId="23" fillId="0" borderId="0" xfId="12" applyNumberFormat="1" applyFont="1" applyFill="1" applyBorder="1" applyAlignment="1">
      <alignment horizontal="center" vertical="center" wrapText="1"/>
    </xf>
    <xf numFmtId="0" fontId="12" fillId="0" borderId="0" xfId="12" applyNumberFormat="1" applyFont="1" applyFill="1" applyBorder="1" applyAlignment="1">
      <alignment horizontal="center" vertical="center" wrapText="1"/>
    </xf>
    <xf numFmtId="0" fontId="24" fillId="0" borderId="0" xfId="57" applyNumberFormat="1" applyFont="1" applyFill="1" applyBorder="1" applyAlignment="1" applyProtection="1">
      <alignment horizontal="left" vertical="center" wrapText="1"/>
    </xf>
    <xf numFmtId="0" fontId="15" fillId="0" borderId="0" xfId="57" applyNumberFormat="1" applyFont="1" applyFill="1" applyBorder="1" applyAlignment="1" applyProtection="1">
      <alignment horizontal="center" vertical="center" wrapText="1"/>
    </xf>
    <xf numFmtId="0" fontId="15" fillId="0" borderId="0" xfId="57" applyNumberFormat="1" applyFont="1" applyFill="1" applyBorder="1" applyAlignment="1" applyProtection="1">
      <alignment horizontal="left" vertical="center" wrapText="1"/>
    </xf>
    <xf numFmtId="0" fontId="24" fillId="0" borderId="0" xfId="57" applyNumberFormat="1" applyFont="1" applyFill="1" applyBorder="1" applyAlignment="1" applyProtection="1">
      <alignment horizontal="center" vertical="center" wrapText="1"/>
    </xf>
    <xf numFmtId="0" fontId="0" fillId="0" borderId="0" xfId="0" applyFill="1" applyBorder="1" applyAlignment="1"/>
    <xf numFmtId="0" fontId="22" fillId="0" borderId="0" xfId="57" applyNumberFormat="1" applyFont="1" applyFill="1" applyBorder="1" applyAlignment="1" applyProtection="1">
      <alignment horizontal="left" vertical="center" wrapText="1"/>
    </xf>
    <xf numFmtId="0" fontId="4" fillId="0" borderId="0" xfId="57" applyNumberFormat="1" applyFont="1" applyFill="1" applyBorder="1" applyAlignment="1" applyProtection="1">
      <alignment horizontal="center" vertical="center" wrapText="1"/>
    </xf>
    <xf numFmtId="0" fontId="5" fillId="0" borderId="0" xfId="12" applyNumberFormat="1" applyFont="1" applyFill="1" applyBorder="1" applyAlignment="1">
      <alignment horizontal="center" vertical="center" wrapText="1"/>
    </xf>
    <xf numFmtId="0" fontId="30" fillId="0" borderId="0" xfId="12" applyNumberFormat="1" applyFont="1" applyFill="1" applyAlignment="1" applyProtection="1">
      <alignment horizontal="right" vertical="center"/>
      <protection locked="0"/>
    </xf>
    <xf numFmtId="0" fontId="12" fillId="0" borderId="0" xfId="57" applyNumberFormat="1" applyFont="1" applyFill="1" applyBorder="1" applyAlignment="1" applyProtection="1">
      <alignment horizontal="center" vertical="center" wrapText="1"/>
    </xf>
    <xf numFmtId="0" fontId="24" fillId="0" borderId="1" xfId="57" applyNumberFormat="1" applyFont="1" applyFill="1" applyBorder="1" applyAlignment="1" applyProtection="1">
      <alignment horizontal="center" vertical="center" wrapText="1"/>
    </xf>
    <xf numFmtId="0" fontId="58" fillId="0" borderId="1" xfId="60" applyNumberFormat="1" applyFont="1" applyFill="1" applyBorder="1" applyAlignment="1" applyProtection="1">
      <alignment horizontal="center" vertical="center" wrapText="1"/>
      <protection locked="0"/>
    </xf>
    <xf numFmtId="0" fontId="28" fillId="0" borderId="1" xfId="60" applyNumberFormat="1" applyFont="1" applyFill="1" applyBorder="1" applyAlignment="1" applyProtection="1">
      <alignment horizontal="center" vertical="center" wrapText="1"/>
    </xf>
    <xf numFmtId="0" fontId="41" fillId="0" borderId="1" xfId="60" applyNumberFormat="1" applyFont="1" applyFill="1" applyBorder="1" applyAlignment="1" applyProtection="1">
      <alignment horizontal="center" vertical="center" wrapText="1"/>
      <protection locked="0"/>
    </xf>
    <xf numFmtId="0" fontId="28" fillId="0" borderId="1" xfId="57" applyNumberFormat="1" applyFont="1" applyFill="1" applyBorder="1" applyAlignment="1">
      <alignment horizontal="center" vertical="center" wrapText="1"/>
    </xf>
    <xf numFmtId="0" fontId="24" fillId="0" borderId="1" xfId="60" applyNumberFormat="1" applyFont="1" applyFill="1" applyBorder="1" applyAlignment="1" applyProtection="1">
      <alignment horizontal="center" vertical="center" wrapText="1"/>
      <protection locked="0"/>
    </xf>
    <xf numFmtId="0" fontId="61" fillId="0" borderId="1" xfId="60" applyNumberFormat="1" applyFont="1" applyFill="1" applyBorder="1" applyAlignment="1" applyProtection="1">
      <alignment horizontal="center" vertical="center" wrapText="1"/>
      <protection locked="0"/>
    </xf>
    <xf numFmtId="0" fontId="30" fillId="0" borderId="1" xfId="60" applyNumberFormat="1" applyFont="1" applyFill="1" applyBorder="1" applyAlignment="1" applyProtection="1">
      <alignment horizontal="center" vertical="center" wrapText="1"/>
    </xf>
    <xf numFmtId="0" fontId="62" fillId="0" borderId="1" xfId="60" applyNumberFormat="1" applyFont="1" applyFill="1" applyBorder="1" applyAlignment="1" applyProtection="1">
      <alignment horizontal="center" vertical="center" wrapText="1"/>
      <protection locked="0"/>
    </xf>
    <xf numFmtId="0" fontId="63" fillId="0" borderId="1" xfId="60" applyNumberFormat="1" applyFont="1" applyFill="1" applyBorder="1" applyAlignment="1" applyProtection="1">
      <alignment horizontal="center" vertical="center" wrapText="1"/>
      <protection locked="0"/>
    </xf>
    <xf numFmtId="0" fontId="64" fillId="0" borderId="1" xfId="57" applyNumberFormat="1" applyFont="1" applyFill="1" applyBorder="1" applyAlignment="1" applyProtection="1">
      <alignment horizontal="center" vertical="center" wrapText="1"/>
    </xf>
    <xf numFmtId="0" fontId="65" fillId="0" borderId="1" xfId="60" applyNumberFormat="1" applyFont="1" applyFill="1" applyBorder="1" applyAlignment="1" applyProtection="1">
      <alignment horizontal="center" vertical="center" wrapText="1"/>
      <protection locked="0"/>
    </xf>
    <xf numFmtId="0" fontId="15" fillId="0" borderId="1" xfId="57" applyNumberFormat="1" applyFont="1" applyFill="1" applyBorder="1" applyAlignment="1" applyProtection="1">
      <alignment horizontal="center" vertical="center" wrapText="1"/>
    </xf>
    <xf numFmtId="0" fontId="66" fillId="0" borderId="1" xfId="60" applyNumberFormat="1" applyFont="1" applyFill="1" applyBorder="1" applyAlignment="1" applyProtection="1">
      <alignment horizontal="center" vertical="center" wrapText="1"/>
      <protection locked="0"/>
    </xf>
    <xf numFmtId="0" fontId="30" fillId="0" borderId="1" xfId="57" applyNumberFormat="1" applyFont="1" applyFill="1" applyBorder="1" applyAlignment="1">
      <alignment horizontal="center" vertical="center" wrapText="1"/>
    </xf>
    <xf numFmtId="0" fontId="62" fillId="0" borderId="1" xfId="57" applyNumberFormat="1" applyFont="1" applyFill="1" applyBorder="1" applyAlignment="1">
      <alignment horizontal="center" vertical="center" wrapText="1"/>
    </xf>
    <xf numFmtId="0" fontId="13" fillId="0" borderId="0" xfId="0" applyFont="1" applyFill="1" applyBorder="1" applyAlignment="1"/>
    <xf numFmtId="0" fontId="62" fillId="0" borderId="1" xfId="57" applyNumberFormat="1" applyFont="1" applyFill="1" applyBorder="1" applyAlignment="1" applyProtection="1">
      <alignment horizontal="center" vertical="center" wrapText="1"/>
    </xf>
    <xf numFmtId="0" fontId="0" fillId="0" borderId="0" xfId="0" applyFont="1" applyFill="1" applyBorder="1" applyAlignment="1">
      <alignment horizontal="center" vertical="center" wrapText="1"/>
    </xf>
    <xf numFmtId="0" fontId="17" fillId="0" borderId="0" xfId="29" applyFont="1" applyFill="1" applyBorder="1" applyAlignment="1"/>
    <xf numFmtId="0" fontId="1" fillId="0" borderId="0" xfId="29" applyFont="1" applyFill="1" applyBorder="1" applyAlignment="1"/>
    <xf numFmtId="0" fontId="18" fillId="0" borderId="0" xfId="0" applyFont="1" applyFill="1" applyBorder="1" applyAlignment="1">
      <alignment horizontal="center" vertical="center"/>
    </xf>
    <xf numFmtId="0" fontId="11" fillId="0" borderId="0" xfId="0" applyFont="1" applyFill="1" applyBorder="1" applyAlignment="1">
      <alignment horizontal="center" vertical="center"/>
    </xf>
    <xf numFmtId="0" fontId="30" fillId="0" borderId="0" xfId="0" applyFont="1" applyFill="1" applyBorder="1" applyAlignment="1">
      <alignment vertical="center"/>
    </xf>
    <xf numFmtId="0" fontId="17" fillId="0" borderId="0" xfId="0" applyFont="1" applyFill="1" applyBorder="1" applyAlignment="1">
      <alignment horizontal="center" vertical="center"/>
    </xf>
    <xf numFmtId="0" fontId="5" fillId="0" borderId="0" xfId="0" applyFont="1" applyFill="1" applyBorder="1" applyAlignment="1">
      <alignment horizontal="center" vertical="center"/>
    </xf>
    <xf numFmtId="0" fontId="28" fillId="0" borderId="0" xfId="29" applyFont="1" applyFill="1" applyBorder="1" applyAlignment="1">
      <alignment horizontal="center"/>
    </xf>
    <xf numFmtId="0" fontId="5" fillId="0" borderId="0" xfId="0" applyFont="1" applyFill="1" applyBorder="1" applyAlignment="1"/>
    <xf numFmtId="0" fontId="5" fillId="0" borderId="0" xfId="0" applyFont="1" applyFill="1" applyBorder="1" applyAlignment="1">
      <alignment wrapText="1"/>
    </xf>
    <xf numFmtId="180" fontId="5" fillId="0" borderId="0" xfId="0" applyNumberFormat="1" applyFont="1" applyFill="1" applyBorder="1" applyAlignment="1"/>
    <xf numFmtId="0" fontId="4" fillId="0" borderId="0" xfId="12" applyNumberFormat="1" applyFont="1" applyFill="1" applyAlignment="1" applyProtection="1">
      <alignment horizontal="right" vertical="center"/>
      <protection locked="0"/>
    </xf>
    <xf numFmtId="0" fontId="4" fillId="0" borderId="0" xfId="12" applyNumberFormat="1" applyFont="1" applyFill="1" applyAlignment="1" applyProtection="1">
      <alignment horizontal="right" vertical="center" wrapText="1"/>
      <protection locked="0"/>
    </xf>
    <xf numFmtId="180" fontId="24" fillId="0" borderId="1" xfId="29" applyNumberFormat="1" applyFont="1" applyFill="1" applyBorder="1" applyAlignment="1">
      <alignment horizontal="center" vertical="center" wrapText="1"/>
    </xf>
    <xf numFmtId="0" fontId="28" fillId="0" borderId="1" xfId="29" applyNumberFormat="1" applyFont="1" applyFill="1" applyBorder="1" applyAlignment="1">
      <alignment horizontal="center" vertical="center" wrapText="1"/>
    </xf>
    <xf numFmtId="180" fontId="28" fillId="0" borderId="1" xfId="29" applyNumberFormat="1" applyFont="1" applyFill="1" applyBorder="1" applyAlignment="1">
      <alignment horizontal="center" vertical="center" wrapText="1"/>
    </xf>
    <xf numFmtId="179" fontId="24" fillId="0" borderId="1" xfId="29" applyNumberFormat="1" applyFont="1" applyFill="1" applyBorder="1" applyAlignment="1">
      <alignment horizontal="center" vertical="center" wrapText="1"/>
    </xf>
    <xf numFmtId="178" fontId="24" fillId="0" borderId="1" xfId="29" applyNumberFormat="1" applyFont="1" applyFill="1" applyBorder="1" applyAlignment="1">
      <alignment horizontal="center" vertical="center" wrapText="1"/>
    </xf>
    <xf numFmtId="176" fontId="24" fillId="0" borderId="1" xfId="0" applyNumberFormat="1" applyFont="1" applyFill="1" applyBorder="1" applyAlignment="1">
      <alignment horizontal="center" vertical="center" wrapText="1"/>
    </xf>
    <xf numFmtId="176" fontId="42" fillId="0" borderId="1" xfId="0" applyNumberFormat="1" applyFont="1" applyFill="1" applyBorder="1" applyAlignment="1">
      <alignment horizontal="center" vertical="center" wrapText="1"/>
    </xf>
    <xf numFmtId="0" fontId="64" fillId="0" borderId="1" xfId="0" applyFont="1" applyFill="1" applyBorder="1" applyAlignment="1">
      <alignment horizontal="center" vertical="center" wrapText="1"/>
    </xf>
    <xf numFmtId="0" fontId="28" fillId="0" borderId="1" xfId="0" applyFont="1" applyFill="1" applyBorder="1" applyAlignment="1">
      <alignment horizontal="center" vertical="center" wrapText="1"/>
    </xf>
    <xf numFmtId="176" fontId="28" fillId="0" borderId="1" xfId="0" applyNumberFormat="1" applyFont="1" applyFill="1" applyBorder="1" applyAlignment="1">
      <alignment horizontal="center" vertical="center" wrapText="1"/>
    </xf>
    <xf numFmtId="176" fontId="30" fillId="0" borderId="1" xfId="0" applyNumberFormat="1" applyFont="1" applyFill="1" applyBorder="1" applyAlignment="1">
      <alignment horizontal="center" vertical="center" wrapText="1"/>
    </xf>
    <xf numFmtId="0" fontId="24" fillId="0" borderId="1" xfId="0" applyFont="1" applyFill="1" applyBorder="1" applyAlignment="1">
      <alignment horizontal="center" vertical="center" wrapText="1"/>
    </xf>
    <xf numFmtId="0" fontId="24" fillId="0" borderId="1" xfId="29" applyFont="1" applyFill="1" applyBorder="1" applyAlignment="1">
      <alignment horizontal="center" vertical="center"/>
    </xf>
    <xf numFmtId="0" fontId="30" fillId="0" borderId="0" xfId="29" applyFont="1" applyFill="1" applyBorder="1" applyAlignment="1">
      <alignment vertical="center"/>
    </xf>
    <xf numFmtId="0" fontId="17" fillId="0" borderId="0" xfId="29" applyFont="1" applyFill="1" applyBorder="1" applyAlignment="1">
      <alignment vertical="center"/>
    </xf>
    <xf numFmtId="0" fontId="17" fillId="0" borderId="0" xfId="29" applyFont="1" applyFill="1" applyBorder="1" applyAlignment="1">
      <alignment horizontal="center" vertical="center"/>
    </xf>
    <xf numFmtId="0" fontId="13" fillId="0" borderId="0" xfId="29" applyFont="1" applyFill="1" applyBorder="1" applyAlignment="1">
      <alignment horizontal="center" vertical="center" wrapText="1"/>
    </xf>
    <xf numFmtId="0" fontId="28" fillId="0" borderId="1" xfId="29" applyFont="1" applyFill="1" applyBorder="1" applyAlignment="1">
      <alignment horizontal="center" vertical="center"/>
    </xf>
    <xf numFmtId="0" fontId="18" fillId="0" borderId="0" xfId="29" applyFont="1" applyFill="1" applyBorder="1" applyAlignment="1">
      <alignment horizontal="center" vertical="center" wrapText="1"/>
    </xf>
    <xf numFmtId="0" fontId="28" fillId="0" borderId="0" xfId="0" applyFont="1" applyFill="1" applyBorder="1" applyAlignment="1">
      <alignment horizontal="center" vertical="center"/>
    </xf>
    <xf numFmtId="10" fontId="28" fillId="0" borderId="0" xfId="29" applyNumberFormat="1" applyFont="1" applyFill="1" applyBorder="1" applyAlignment="1">
      <alignment horizontal="center" vertical="center"/>
    </xf>
    <xf numFmtId="0" fontId="15" fillId="0" borderId="0" xfId="0" applyFont="1" applyFill="1" applyBorder="1" applyAlignment="1">
      <alignment horizontal="center" vertical="center"/>
    </xf>
    <xf numFmtId="0" fontId="30" fillId="0" borderId="0" xfId="0" applyFont="1" applyFill="1" applyBorder="1" applyAlignment="1">
      <alignment horizontal="center" vertical="center"/>
    </xf>
    <xf numFmtId="10" fontId="30" fillId="0" borderId="0" xfId="29" applyNumberFormat="1" applyFont="1" applyFill="1" applyBorder="1" applyAlignment="1">
      <alignment horizontal="center" vertical="center"/>
    </xf>
    <xf numFmtId="10" fontId="1" fillId="0" borderId="0" xfId="29" applyNumberFormat="1" applyFont="1" applyFill="1" applyBorder="1" applyAlignment="1">
      <alignment horizontal="center" vertical="center"/>
    </xf>
    <xf numFmtId="0" fontId="24" fillId="0" borderId="0" xfId="29" applyFont="1" applyFill="1" applyBorder="1" applyAlignment="1">
      <alignment horizontal="center" vertical="center"/>
    </xf>
    <xf numFmtId="10" fontId="2" fillId="0" borderId="0" xfId="29" applyNumberFormat="1" applyFont="1" applyFill="1" applyBorder="1" applyAlignment="1">
      <alignment horizontal="center" vertical="center"/>
    </xf>
    <xf numFmtId="0" fontId="30" fillId="0" borderId="0" xfId="0" applyFont="1" applyFill="1" applyBorder="1" applyAlignment="1"/>
    <xf numFmtId="0" fontId="15" fillId="0" borderId="1" xfId="0" applyNumberFormat="1" applyFont="1" applyFill="1" applyBorder="1" applyAlignment="1">
      <alignment horizontal="center" vertical="center" wrapText="1"/>
    </xf>
    <xf numFmtId="180" fontId="28" fillId="0" borderId="0" xfId="29" applyNumberFormat="1" applyFont="1" applyFill="1" applyBorder="1" applyAlignment="1">
      <alignment horizontal="center" vertical="center"/>
    </xf>
    <xf numFmtId="180" fontId="30" fillId="0" borderId="0" xfId="29" applyNumberFormat="1" applyFont="1" applyFill="1" applyBorder="1" applyAlignment="1">
      <alignment horizontal="center" vertical="center"/>
    </xf>
    <xf numFmtId="0" fontId="17" fillId="0" borderId="0" xfId="34" applyFont="1" applyFill="1" applyAlignment="1">
      <alignment vertical="center" wrapText="1"/>
    </xf>
    <xf numFmtId="0" fontId="23" fillId="0" borderId="0" xfId="59" applyNumberFormat="1" applyFont="1" applyFill="1" applyAlignment="1">
      <alignment horizontal="center" vertical="center" wrapText="1"/>
    </xf>
    <xf numFmtId="0" fontId="5" fillId="0" borderId="0" xfId="57" applyNumberFormat="1" applyFont="1" applyFill="1" applyBorder="1" applyAlignment="1" applyProtection="1">
      <alignment horizontal="center" vertical="center" wrapText="1"/>
    </xf>
    <xf numFmtId="0" fontId="11" fillId="0" borderId="0" xfId="57" applyNumberFormat="1" applyFont="1" applyFill="1" applyBorder="1" applyAlignment="1" applyProtection="1">
      <alignment horizontal="left" vertical="center" wrapText="1"/>
    </xf>
    <xf numFmtId="0" fontId="67" fillId="0" borderId="0" xfId="0" applyFont="1" applyFill="1" applyBorder="1" applyAlignment="1">
      <alignment horizontal="center" vertical="center"/>
    </xf>
    <xf numFmtId="0" fontId="68" fillId="0" borderId="0" xfId="0" applyFont="1" applyFill="1" applyBorder="1" applyAlignment="1">
      <alignment horizontal="center" vertical="center"/>
    </xf>
    <xf numFmtId="0" fontId="5" fillId="0" borderId="0" xfId="57" applyNumberFormat="1" applyFont="1" applyFill="1" applyBorder="1" applyAlignment="1" applyProtection="1">
      <alignment horizontal="left" vertical="center" wrapText="1"/>
    </xf>
    <xf numFmtId="0" fontId="69" fillId="0" borderId="0" xfId="57" applyNumberFormat="1" applyFont="1" applyFill="1" applyBorder="1" applyAlignment="1" applyProtection="1">
      <alignment horizontal="left" vertical="center" wrapText="1"/>
    </xf>
    <xf numFmtId="0" fontId="8" fillId="0" borderId="0" xfId="59" applyNumberFormat="1" applyFont="1" applyFill="1" applyAlignment="1" applyProtection="1">
      <alignment horizontal="center" vertical="center" wrapText="1"/>
      <protection locked="0"/>
    </xf>
    <xf numFmtId="0" fontId="5" fillId="0" borderId="0" xfId="59" applyNumberFormat="1" applyFont="1" applyFill="1" applyAlignment="1" applyProtection="1">
      <alignment horizontal="right" vertical="center"/>
      <protection locked="0"/>
    </xf>
    <xf numFmtId="180" fontId="24" fillId="0" borderId="1" xfId="0" applyNumberFormat="1" applyFont="1" applyFill="1" applyBorder="1" applyAlignment="1">
      <alignment horizontal="center" vertical="center" wrapText="1"/>
    </xf>
    <xf numFmtId="0" fontId="70" fillId="0" borderId="1" xfId="0" applyFont="1" applyFill="1" applyBorder="1" applyAlignment="1">
      <alignment horizontal="center" vertical="center" wrapText="1"/>
    </xf>
    <xf numFmtId="0" fontId="59" fillId="0" borderId="1" xfId="0" applyFont="1" applyFill="1" applyBorder="1" applyAlignment="1">
      <alignment horizontal="center" vertical="center" wrapText="1"/>
    </xf>
    <xf numFmtId="0" fontId="71" fillId="0" borderId="1" xfId="0" applyFont="1" applyFill="1" applyBorder="1" applyAlignment="1">
      <alignment horizontal="center" vertical="center" wrapText="1"/>
    </xf>
    <xf numFmtId="180" fontId="71" fillId="0" borderId="1" xfId="0" applyNumberFormat="1" applyFont="1" applyFill="1" applyBorder="1" applyAlignment="1">
      <alignment horizontal="center" vertical="center" wrapText="1"/>
    </xf>
    <xf numFmtId="176" fontId="54" fillId="0" borderId="1" xfId="0" applyNumberFormat="1" applyFont="1" applyFill="1" applyBorder="1" applyAlignment="1">
      <alignment horizontal="center" vertical="center" wrapText="1"/>
    </xf>
    <xf numFmtId="0" fontId="72" fillId="0" borderId="1" xfId="0" applyFont="1" applyFill="1" applyBorder="1" applyAlignment="1">
      <alignment horizontal="center" vertical="center" wrapText="1"/>
    </xf>
    <xf numFmtId="0" fontId="54" fillId="0" borderId="1" xfId="0" applyFont="1" applyFill="1" applyBorder="1" applyAlignment="1">
      <alignment horizontal="center" vertical="center" wrapText="1"/>
    </xf>
    <xf numFmtId="0" fontId="71" fillId="0" borderId="1" xfId="0" applyNumberFormat="1" applyFont="1" applyFill="1" applyBorder="1" applyAlignment="1">
      <alignment horizontal="center" vertical="center" wrapText="1"/>
    </xf>
    <xf numFmtId="0" fontId="61" fillId="0" borderId="1" xfId="0" applyFont="1" applyFill="1" applyBorder="1" applyAlignment="1">
      <alignment horizontal="center" vertical="center" wrapText="1"/>
    </xf>
    <xf numFmtId="176" fontId="71" fillId="0" borderId="1" xfId="0" applyNumberFormat="1" applyFont="1" applyFill="1" applyBorder="1" applyAlignment="1">
      <alignment horizontal="center" vertical="center" wrapText="1"/>
    </xf>
    <xf numFmtId="0" fontId="58" fillId="0" borderId="1" xfId="0" applyFont="1" applyFill="1" applyBorder="1" applyAlignment="1">
      <alignment horizontal="center" vertical="center" wrapText="1"/>
    </xf>
    <xf numFmtId="0" fontId="11" fillId="0" borderId="0" xfId="57" applyNumberFormat="1" applyFont="1" applyFill="1" applyBorder="1" applyAlignment="1" applyProtection="1">
      <alignment horizontal="center" vertical="center" wrapText="1"/>
    </xf>
    <xf numFmtId="0" fontId="66" fillId="0" borderId="1" xfId="0" applyFont="1" applyFill="1" applyBorder="1" applyAlignment="1">
      <alignment horizontal="center" vertical="center" wrapText="1"/>
    </xf>
    <xf numFmtId="0" fontId="4" fillId="0" borderId="0" xfId="0" applyFont="1" applyFill="1" applyBorder="1" applyAlignment="1"/>
    <xf numFmtId="0" fontId="12" fillId="0" borderId="0" xfId="0" applyFont="1" applyFill="1" applyBorder="1" applyAlignment="1"/>
    <xf numFmtId="0" fontId="22" fillId="3" borderId="0" xfId="0" applyFont="1" applyFill="1" applyBorder="1" applyAlignment="1">
      <alignment vertical="center"/>
    </xf>
    <xf numFmtId="0" fontId="21" fillId="3" borderId="0" xfId="0" applyFont="1" applyFill="1" applyBorder="1" applyAlignment="1">
      <alignment vertical="center"/>
    </xf>
    <xf numFmtId="0" fontId="21" fillId="3" borderId="0" xfId="0" applyFont="1" applyFill="1" applyAlignment="1">
      <alignment vertical="center"/>
    </xf>
    <xf numFmtId="0" fontId="73" fillId="3" borderId="0" xfId="0" applyFont="1" applyFill="1" applyBorder="1" applyAlignment="1">
      <alignment vertical="center"/>
    </xf>
    <xf numFmtId="0" fontId="73" fillId="3" borderId="0" xfId="0" applyFont="1" applyFill="1" applyAlignment="1">
      <alignment vertical="center"/>
    </xf>
    <xf numFmtId="0" fontId="74" fillId="3" borderId="0" xfId="0" applyFont="1" applyFill="1" applyBorder="1" applyAlignment="1">
      <alignment vertical="center"/>
    </xf>
    <xf numFmtId="0" fontId="22" fillId="3" borderId="0" xfId="0" applyFont="1" applyFill="1" applyBorder="1" applyAlignment="1">
      <alignment vertical="center" wrapText="1"/>
    </xf>
    <xf numFmtId="0" fontId="69" fillId="3" borderId="0" xfId="0" applyFont="1" applyFill="1" applyBorder="1" applyAlignment="1">
      <alignment horizontal="center" vertical="center"/>
    </xf>
    <xf numFmtId="0" fontId="22" fillId="3" borderId="0" xfId="0" applyFont="1" applyFill="1" applyBorder="1" applyAlignment="1">
      <alignment horizontal="center" vertical="center"/>
    </xf>
    <xf numFmtId="0" fontId="75" fillId="3" borderId="0" xfId="0" applyFont="1" applyFill="1" applyBorder="1" applyAlignment="1">
      <alignment vertical="center"/>
    </xf>
    <xf numFmtId="0" fontId="76" fillId="3" borderId="0" xfId="0" applyFont="1" applyFill="1" applyBorder="1" applyAlignment="1">
      <alignment horizontal="left" vertical="center" wrapText="1"/>
    </xf>
    <xf numFmtId="0" fontId="77" fillId="3" borderId="0" xfId="0" applyFont="1" applyFill="1" applyAlignment="1">
      <alignment horizontal="center" vertical="center" wrapText="1"/>
    </xf>
    <xf numFmtId="0" fontId="78" fillId="3" borderId="0" xfId="0" applyFont="1" applyFill="1" applyBorder="1" applyAlignment="1">
      <alignment horizontal="center" vertical="center"/>
    </xf>
    <xf numFmtId="0" fontId="78" fillId="3" borderId="0" xfId="0" applyFont="1" applyFill="1" applyBorder="1" applyAlignment="1">
      <alignment horizontal="center" vertical="center" wrapText="1"/>
    </xf>
    <xf numFmtId="0" fontId="79" fillId="3" borderId="0" xfId="0" applyFont="1" applyFill="1" applyBorder="1" applyAlignment="1">
      <alignment horizontal="right" vertical="center"/>
    </xf>
    <xf numFmtId="0" fontId="80" fillId="3" borderId="15" xfId="0" applyFont="1" applyFill="1" applyBorder="1" applyAlignment="1">
      <alignment horizontal="center" vertical="center"/>
    </xf>
    <xf numFmtId="0" fontId="80" fillId="3" borderId="15" xfId="0" applyFont="1" applyFill="1" applyBorder="1" applyAlignment="1">
      <alignment horizontal="center" vertical="center" wrapText="1"/>
    </xf>
    <xf numFmtId="0" fontId="80" fillId="3" borderId="1" xfId="0" applyFont="1" applyFill="1" applyBorder="1" applyAlignment="1">
      <alignment horizontal="center" vertical="center" wrapText="1"/>
    </xf>
    <xf numFmtId="0" fontId="80" fillId="3" borderId="9" xfId="0" applyFont="1" applyFill="1" applyBorder="1" applyAlignment="1">
      <alignment horizontal="center" vertical="center"/>
    </xf>
    <xf numFmtId="0" fontId="80" fillId="3" borderId="9" xfId="0" applyFont="1" applyFill="1" applyBorder="1" applyAlignment="1">
      <alignment horizontal="center" vertical="center" wrapText="1"/>
    </xf>
    <xf numFmtId="0" fontId="21" fillId="3" borderId="10" xfId="0" applyFont="1" applyFill="1" applyBorder="1" applyAlignment="1">
      <alignment horizontal="center" vertical="center" wrapText="1"/>
    </xf>
    <xf numFmtId="0" fontId="21" fillId="3" borderId="15" xfId="0" applyFont="1" applyFill="1" applyBorder="1" applyAlignment="1">
      <alignment horizontal="center" vertical="center"/>
    </xf>
    <xf numFmtId="0" fontId="80" fillId="3" borderId="1" xfId="0" applyFont="1" applyFill="1" applyBorder="1" applyAlignment="1">
      <alignment horizontal="center" vertical="center"/>
    </xf>
    <xf numFmtId="0" fontId="81" fillId="3" borderId="1" xfId="0" applyFont="1" applyFill="1" applyBorder="1" applyAlignment="1">
      <alignment horizontal="center" vertical="center" wrapText="1"/>
    </xf>
    <xf numFmtId="0" fontId="73" fillId="3" borderId="1" xfId="0" applyFont="1" applyFill="1" applyBorder="1" applyAlignment="1">
      <alignment vertical="center"/>
    </xf>
    <xf numFmtId="0" fontId="80" fillId="3" borderId="1" xfId="0" applyFont="1" applyFill="1" applyBorder="1" applyAlignment="1">
      <alignment horizontal="left" vertical="center" wrapText="1"/>
    </xf>
    <xf numFmtId="49" fontId="82" fillId="3" borderId="1" xfId="0" applyNumberFormat="1" applyFont="1" applyFill="1" applyBorder="1" applyAlignment="1">
      <alignment horizontal="center" vertical="center"/>
    </xf>
    <xf numFmtId="0" fontId="82" fillId="3" borderId="1" xfId="0" applyFont="1" applyFill="1" applyBorder="1" applyAlignment="1">
      <alignment horizontal="left" vertical="center" wrapText="1"/>
    </xf>
    <xf numFmtId="0" fontId="83" fillId="3" borderId="1" xfId="0" applyFont="1" applyFill="1" applyBorder="1" applyAlignment="1">
      <alignment horizontal="center" vertical="center" wrapText="1"/>
    </xf>
    <xf numFmtId="0" fontId="84" fillId="3" borderId="1" xfId="0" applyFont="1" applyFill="1" applyBorder="1" applyAlignment="1">
      <alignment horizontal="center" vertical="center"/>
    </xf>
    <xf numFmtId="0" fontId="22" fillId="3" borderId="1" xfId="0" applyFont="1" applyFill="1" applyBorder="1" applyAlignment="1">
      <alignment vertical="center"/>
    </xf>
    <xf numFmtId="0" fontId="82" fillId="3" borderId="1" xfId="0" applyFont="1" applyFill="1" applyBorder="1" applyAlignment="1">
      <alignment horizontal="center" vertical="center" wrapText="1"/>
    </xf>
    <xf numFmtId="0" fontId="74" fillId="3" borderId="1" xfId="0" applyFont="1" applyFill="1" applyBorder="1" applyAlignment="1">
      <alignment vertical="center"/>
    </xf>
    <xf numFmtId="0" fontId="85" fillId="3" borderId="1" xfId="0" applyFont="1" applyFill="1" applyBorder="1" applyAlignment="1">
      <alignment horizontal="center" vertical="center"/>
    </xf>
  </cellXfs>
  <cellStyles count="66">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常规 2 12 2" xfId="12"/>
    <cellStyle name="已访问的超链接" xfId="13" builtinId="9"/>
    <cellStyle name="注释" xfId="14" builtinId="10"/>
    <cellStyle name="常规_2016年度山洪灾害防治项目自治区2000万补助资金分配计划表" xfId="15"/>
    <cellStyle name="60% - 强调文字颜色 2" xfId="16" builtinId="36"/>
    <cellStyle name="标题 4" xfId="17" builtinId="19"/>
    <cellStyle name="警告文本" xfId="18" builtinId="11"/>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常规_2004年部门预算上报表" xfId="29"/>
    <cellStyle name="强调文字颜色 2" xfId="30" builtinId="33"/>
    <cellStyle name="常规_2011年自治区水利投资水资源费补助项目（水资源处）" xfId="31"/>
    <cellStyle name="20% - 强调文字颜色 6" xfId="32" builtinId="50"/>
    <cellStyle name="链接单元格" xfId="33" builtinId="24"/>
    <cellStyle name="常规_抗旱规划实施项目2016年预下达自治区补助资金分配表" xfId="34"/>
    <cellStyle name="汇总" xfId="35" builtinId="25"/>
    <cellStyle name="好" xfId="36" builtinId="26"/>
    <cellStyle name="适中" xfId="37" builtinId="28"/>
    <cellStyle name="20% - 强调文字颜色 5" xfId="38" builtinId="46"/>
    <cellStyle name="强调文字颜色 1" xfId="39" builtinId="29"/>
    <cellStyle name="20% - 强调文字颜色 1" xfId="40" builtinId="30"/>
    <cellStyle name="40% - 强调文字颜色 1" xfId="41" builtinId="31"/>
    <cellStyle name="20% - 强调文字颜色 2" xfId="42" builtinId="34"/>
    <cellStyle name="40% - 强调文字颜色 2" xfId="43" builtinId="35"/>
    <cellStyle name="强调文字颜色 3" xfId="44" builtinId="37"/>
    <cellStyle name="强调文字颜色 4" xfId="45" builtinId="41"/>
    <cellStyle name="20% - 强调文字颜色 4" xfId="46" builtinId="42"/>
    <cellStyle name="40% - 强调文字颜色 4" xfId="47" builtinId="43"/>
    <cellStyle name="常规_2002贺州地区申报自治区基建农水项目计划表" xfId="48"/>
    <cellStyle name="强调文字颜色 5" xfId="49" builtinId="45"/>
    <cellStyle name="常规 2 2" xfId="50"/>
    <cellStyle name="40% - 强调文字颜色 5" xfId="51" builtinId="47"/>
    <cellStyle name="60% - 强调文字颜色 5" xfId="52" builtinId="48"/>
    <cellStyle name="强调文字颜色 6" xfId="53" builtinId="49"/>
    <cellStyle name="常规 10" xfId="54"/>
    <cellStyle name="40% - 强调文字颜色 6" xfId="55" builtinId="51"/>
    <cellStyle name="60% - 强调文字颜色 6" xfId="56" builtinId="52"/>
    <cellStyle name="常规 2" xfId="57"/>
    <cellStyle name="常规_Sheet1" xfId="58"/>
    <cellStyle name="常规 2 12" xfId="59"/>
    <cellStyle name="常规_直99_2005年一般性转移支付基础测算数据" xfId="60"/>
    <cellStyle name="常规_2004年部门预算上报表 2" xfId="61"/>
    <cellStyle name="常规 15" xfId="62"/>
    <cellStyle name="常规_Sheet1_1" xfId="63"/>
    <cellStyle name="常规_工作簿1" xfId="64"/>
    <cellStyle name="常规 3" xfId="65"/>
  </cellStyles>
  <tableStyles count="0" defaultTableStyle="TableStyleMedium2" defaultPivotStyle="PivotStyleLight16"/>
  <colors>
    <mruColors>
      <color rgb="0092D050"/>
      <color rgb="00FFFF00"/>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7" Type="http://schemas.openxmlformats.org/officeDocument/2006/relationships/sharedStrings" Target="sharedStrings.xml"/><Relationship Id="rId16" Type="http://schemas.openxmlformats.org/officeDocument/2006/relationships/styles" Target="styles.xml"/><Relationship Id="rId15" Type="http://schemas.openxmlformats.org/officeDocument/2006/relationships/theme" Target="theme/theme1.xml"/><Relationship Id="rId14" Type="http://schemas.openxmlformats.org/officeDocument/2006/relationships/externalLink" Target="externalLinks/externalLink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3</xdr:col>
      <xdr:colOff>0</xdr:colOff>
      <xdr:row>7</xdr:row>
      <xdr:rowOff>0</xdr:rowOff>
    </xdr:from>
    <xdr:to>
      <xdr:col>3</xdr:col>
      <xdr:colOff>66675</xdr:colOff>
      <xdr:row>7</xdr:row>
      <xdr:rowOff>57785</xdr:rowOff>
    </xdr:to>
    <xdr:sp>
      <xdr:nvSpPr>
        <xdr:cNvPr id="2" name="Text Box 3"/>
        <xdr:cNvSpPr txBox="1"/>
      </xdr:nvSpPr>
      <xdr:spPr>
        <a:xfrm>
          <a:off x="3076575" y="2314575"/>
          <a:ext cx="66675" cy="57785"/>
        </a:xfrm>
        <a:prstGeom prst="rect">
          <a:avLst/>
        </a:prstGeom>
        <a:noFill/>
        <a:ln w="9525">
          <a:noFill/>
        </a:ln>
      </xdr:spPr>
    </xdr:sp>
    <xdr:clientData/>
  </xdr:twoCellAnchor>
  <xdr:twoCellAnchor editAs="oneCell">
    <xdr:from>
      <xdr:col>3</xdr:col>
      <xdr:colOff>0</xdr:colOff>
      <xdr:row>7</xdr:row>
      <xdr:rowOff>0</xdr:rowOff>
    </xdr:from>
    <xdr:to>
      <xdr:col>3</xdr:col>
      <xdr:colOff>66675</xdr:colOff>
      <xdr:row>7</xdr:row>
      <xdr:rowOff>57785</xdr:rowOff>
    </xdr:to>
    <xdr:sp>
      <xdr:nvSpPr>
        <xdr:cNvPr id="3" name="Text Box 3"/>
        <xdr:cNvSpPr txBox="1"/>
      </xdr:nvSpPr>
      <xdr:spPr>
        <a:xfrm>
          <a:off x="3076575" y="2314575"/>
          <a:ext cx="66675" cy="57785"/>
        </a:xfrm>
        <a:prstGeom prst="rect">
          <a:avLst/>
        </a:prstGeom>
        <a:noFill/>
        <a:ln w="9525">
          <a:noFill/>
        </a:ln>
      </xdr:spPr>
    </xdr:sp>
    <xdr:clientData/>
  </xdr:twoCellAnchor>
  <xdr:twoCellAnchor editAs="oneCell">
    <xdr:from>
      <xdr:col>3</xdr:col>
      <xdr:colOff>0</xdr:colOff>
      <xdr:row>7</xdr:row>
      <xdr:rowOff>0</xdr:rowOff>
    </xdr:from>
    <xdr:to>
      <xdr:col>3</xdr:col>
      <xdr:colOff>66675</xdr:colOff>
      <xdr:row>7</xdr:row>
      <xdr:rowOff>57785</xdr:rowOff>
    </xdr:to>
    <xdr:sp>
      <xdr:nvSpPr>
        <xdr:cNvPr id="4" name="Text Box 3"/>
        <xdr:cNvSpPr txBox="1"/>
      </xdr:nvSpPr>
      <xdr:spPr>
        <a:xfrm>
          <a:off x="3076575" y="2314575"/>
          <a:ext cx="66675" cy="57785"/>
        </a:xfrm>
        <a:prstGeom prst="rect">
          <a:avLst/>
        </a:prstGeom>
        <a:noFill/>
        <a:ln w="9525">
          <a:noFill/>
        </a:ln>
      </xdr:spPr>
    </xdr:sp>
    <xdr:clientData/>
  </xdr:twoCellAnchor>
  <xdr:twoCellAnchor editAs="oneCell">
    <xdr:from>
      <xdr:col>3</xdr:col>
      <xdr:colOff>0</xdr:colOff>
      <xdr:row>7</xdr:row>
      <xdr:rowOff>0</xdr:rowOff>
    </xdr:from>
    <xdr:to>
      <xdr:col>3</xdr:col>
      <xdr:colOff>66675</xdr:colOff>
      <xdr:row>7</xdr:row>
      <xdr:rowOff>57785</xdr:rowOff>
    </xdr:to>
    <xdr:sp>
      <xdr:nvSpPr>
        <xdr:cNvPr id="5" name="Text Box 3"/>
        <xdr:cNvSpPr txBox="1"/>
      </xdr:nvSpPr>
      <xdr:spPr>
        <a:xfrm>
          <a:off x="3076575" y="2314575"/>
          <a:ext cx="66675" cy="57785"/>
        </a:xfrm>
        <a:prstGeom prst="rect">
          <a:avLst/>
        </a:prstGeom>
        <a:noFill/>
        <a:ln w="9525">
          <a:noFill/>
        </a:ln>
      </xdr:spPr>
    </xdr:sp>
    <xdr:clientData/>
  </xdr:twoCellAnchor>
  <xdr:twoCellAnchor editAs="oneCell">
    <xdr:from>
      <xdr:col>3</xdr:col>
      <xdr:colOff>0</xdr:colOff>
      <xdr:row>7</xdr:row>
      <xdr:rowOff>0</xdr:rowOff>
    </xdr:from>
    <xdr:to>
      <xdr:col>3</xdr:col>
      <xdr:colOff>66675</xdr:colOff>
      <xdr:row>7</xdr:row>
      <xdr:rowOff>57785</xdr:rowOff>
    </xdr:to>
    <xdr:sp>
      <xdr:nvSpPr>
        <xdr:cNvPr id="6" name="Text Box 3"/>
        <xdr:cNvSpPr txBox="1"/>
      </xdr:nvSpPr>
      <xdr:spPr>
        <a:xfrm>
          <a:off x="3076575" y="2314575"/>
          <a:ext cx="66675" cy="57785"/>
        </a:xfrm>
        <a:prstGeom prst="rect">
          <a:avLst/>
        </a:prstGeom>
        <a:noFill/>
        <a:ln w="9525">
          <a:noFill/>
        </a:ln>
      </xdr:spPr>
    </xdr:sp>
    <xdr:clientData/>
  </xdr:twoCellAnchor>
  <xdr:twoCellAnchor editAs="oneCell">
    <xdr:from>
      <xdr:col>3</xdr:col>
      <xdr:colOff>0</xdr:colOff>
      <xdr:row>7</xdr:row>
      <xdr:rowOff>0</xdr:rowOff>
    </xdr:from>
    <xdr:to>
      <xdr:col>3</xdr:col>
      <xdr:colOff>66675</xdr:colOff>
      <xdr:row>7</xdr:row>
      <xdr:rowOff>57785</xdr:rowOff>
    </xdr:to>
    <xdr:sp>
      <xdr:nvSpPr>
        <xdr:cNvPr id="7" name="Text Box 3"/>
        <xdr:cNvSpPr txBox="1"/>
      </xdr:nvSpPr>
      <xdr:spPr>
        <a:xfrm>
          <a:off x="3076575" y="2314575"/>
          <a:ext cx="66675" cy="57785"/>
        </a:xfrm>
        <a:prstGeom prst="rect">
          <a:avLst/>
        </a:prstGeom>
        <a:noFill/>
        <a:ln w="9525">
          <a:noFill/>
        </a:ln>
      </xdr:spPr>
    </xdr:sp>
    <xdr:clientData/>
  </xdr:twoCellAnchor>
  <xdr:twoCellAnchor editAs="oneCell">
    <xdr:from>
      <xdr:col>3</xdr:col>
      <xdr:colOff>0</xdr:colOff>
      <xdr:row>7</xdr:row>
      <xdr:rowOff>0</xdr:rowOff>
    </xdr:from>
    <xdr:to>
      <xdr:col>3</xdr:col>
      <xdr:colOff>66675</xdr:colOff>
      <xdr:row>7</xdr:row>
      <xdr:rowOff>57785</xdr:rowOff>
    </xdr:to>
    <xdr:sp>
      <xdr:nvSpPr>
        <xdr:cNvPr id="8" name="Text Box 3"/>
        <xdr:cNvSpPr txBox="1"/>
      </xdr:nvSpPr>
      <xdr:spPr>
        <a:xfrm>
          <a:off x="3076575" y="2314575"/>
          <a:ext cx="66675" cy="57785"/>
        </a:xfrm>
        <a:prstGeom prst="rect">
          <a:avLst/>
        </a:prstGeom>
        <a:noFill/>
        <a:ln w="9525">
          <a:noFill/>
        </a:ln>
      </xdr:spPr>
    </xdr:sp>
    <xdr:clientData/>
  </xdr:twoCellAnchor>
  <xdr:twoCellAnchor editAs="oneCell">
    <xdr:from>
      <xdr:col>3</xdr:col>
      <xdr:colOff>0</xdr:colOff>
      <xdr:row>7</xdr:row>
      <xdr:rowOff>0</xdr:rowOff>
    </xdr:from>
    <xdr:to>
      <xdr:col>3</xdr:col>
      <xdr:colOff>66675</xdr:colOff>
      <xdr:row>7</xdr:row>
      <xdr:rowOff>57785</xdr:rowOff>
    </xdr:to>
    <xdr:sp>
      <xdr:nvSpPr>
        <xdr:cNvPr id="9" name="Text Box 3"/>
        <xdr:cNvSpPr txBox="1"/>
      </xdr:nvSpPr>
      <xdr:spPr>
        <a:xfrm>
          <a:off x="3076575" y="2314575"/>
          <a:ext cx="66675" cy="57785"/>
        </a:xfrm>
        <a:prstGeom prst="rect">
          <a:avLst/>
        </a:prstGeom>
        <a:noFill/>
        <a:ln w="9525">
          <a:noFill/>
        </a:ln>
      </xdr:spPr>
    </xdr:sp>
    <xdr:clientData/>
  </xdr:twoCellAnchor>
  <xdr:twoCellAnchor editAs="oneCell">
    <xdr:from>
      <xdr:col>3</xdr:col>
      <xdr:colOff>0</xdr:colOff>
      <xdr:row>7</xdr:row>
      <xdr:rowOff>0</xdr:rowOff>
    </xdr:from>
    <xdr:to>
      <xdr:col>3</xdr:col>
      <xdr:colOff>66675</xdr:colOff>
      <xdr:row>7</xdr:row>
      <xdr:rowOff>57785</xdr:rowOff>
    </xdr:to>
    <xdr:sp>
      <xdr:nvSpPr>
        <xdr:cNvPr id="10" name="Text Box 3"/>
        <xdr:cNvSpPr txBox="1"/>
      </xdr:nvSpPr>
      <xdr:spPr>
        <a:xfrm>
          <a:off x="3076575" y="2314575"/>
          <a:ext cx="66675" cy="57785"/>
        </a:xfrm>
        <a:prstGeom prst="rect">
          <a:avLst/>
        </a:prstGeom>
        <a:noFill/>
        <a:ln w="9525">
          <a:noFill/>
        </a:ln>
      </xdr:spPr>
    </xdr:sp>
    <xdr:clientData/>
  </xdr:twoCellAnchor>
  <xdr:twoCellAnchor editAs="oneCell">
    <xdr:from>
      <xdr:col>3</xdr:col>
      <xdr:colOff>0</xdr:colOff>
      <xdr:row>7</xdr:row>
      <xdr:rowOff>0</xdr:rowOff>
    </xdr:from>
    <xdr:to>
      <xdr:col>3</xdr:col>
      <xdr:colOff>66675</xdr:colOff>
      <xdr:row>7</xdr:row>
      <xdr:rowOff>57785</xdr:rowOff>
    </xdr:to>
    <xdr:sp>
      <xdr:nvSpPr>
        <xdr:cNvPr id="11" name="Text Box 3"/>
        <xdr:cNvSpPr txBox="1"/>
      </xdr:nvSpPr>
      <xdr:spPr>
        <a:xfrm>
          <a:off x="3076575" y="2314575"/>
          <a:ext cx="66675" cy="57785"/>
        </a:xfrm>
        <a:prstGeom prst="rect">
          <a:avLst/>
        </a:prstGeom>
        <a:noFill/>
        <a:ln w="9525">
          <a:noFill/>
        </a:ln>
      </xdr:spPr>
    </xdr:sp>
    <xdr:clientData/>
  </xdr:twoCellAnchor>
  <xdr:twoCellAnchor editAs="oneCell">
    <xdr:from>
      <xdr:col>3</xdr:col>
      <xdr:colOff>0</xdr:colOff>
      <xdr:row>7</xdr:row>
      <xdr:rowOff>0</xdr:rowOff>
    </xdr:from>
    <xdr:to>
      <xdr:col>3</xdr:col>
      <xdr:colOff>66675</xdr:colOff>
      <xdr:row>7</xdr:row>
      <xdr:rowOff>57785</xdr:rowOff>
    </xdr:to>
    <xdr:sp>
      <xdr:nvSpPr>
        <xdr:cNvPr id="12" name="Text Box 3"/>
        <xdr:cNvSpPr txBox="1"/>
      </xdr:nvSpPr>
      <xdr:spPr>
        <a:xfrm>
          <a:off x="3076575" y="2314575"/>
          <a:ext cx="66675" cy="57785"/>
        </a:xfrm>
        <a:prstGeom prst="rect">
          <a:avLst/>
        </a:prstGeom>
        <a:noFill/>
        <a:ln w="9525">
          <a:noFill/>
        </a:ln>
      </xdr:spPr>
    </xdr:sp>
    <xdr:clientData/>
  </xdr:twoCellAnchor>
  <xdr:twoCellAnchor editAs="oneCell">
    <xdr:from>
      <xdr:col>3</xdr:col>
      <xdr:colOff>0</xdr:colOff>
      <xdr:row>7</xdr:row>
      <xdr:rowOff>0</xdr:rowOff>
    </xdr:from>
    <xdr:to>
      <xdr:col>3</xdr:col>
      <xdr:colOff>66675</xdr:colOff>
      <xdr:row>7</xdr:row>
      <xdr:rowOff>57785</xdr:rowOff>
    </xdr:to>
    <xdr:sp>
      <xdr:nvSpPr>
        <xdr:cNvPr id="13" name="Text Box 3"/>
        <xdr:cNvSpPr txBox="1"/>
      </xdr:nvSpPr>
      <xdr:spPr>
        <a:xfrm>
          <a:off x="3076575" y="2314575"/>
          <a:ext cx="66675" cy="57785"/>
        </a:xfrm>
        <a:prstGeom prst="rect">
          <a:avLst/>
        </a:prstGeom>
        <a:noFill/>
        <a:ln w="9525">
          <a:noFill/>
        </a:ln>
      </xdr:spPr>
    </xdr:sp>
    <xdr:clientData/>
  </xdr:twoCellAnchor>
  <xdr:twoCellAnchor editAs="oneCell">
    <xdr:from>
      <xdr:col>3</xdr:col>
      <xdr:colOff>0</xdr:colOff>
      <xdr:row>7</xdr:row>
      <xdr:rowOff>0</xdr:rowOff>
    </xdr:from>
    <xdr:to>
      <xdr:col>3</xdr:col>
      <xdr:colOff>66675</xdr:colOff>
      <xdr:row>7</xdr:row>
      <xdr:rowOff>57785</xdr:rowOff>
    </xdr:to>
    <xdr:sp>
      <xdr:nvSpPr>
        <xdr:cNvPr id="14" name="Text Box 3"/>
        <xdr:cNvSpPr txBox="1"/>
      </xdr:nvSpPr>
      <xdr:spPr>
        <a:xfrm>
          <a:off x="3076575" y="2314575"/>
          <a:ext cx="66675" cy="57785"/>
        </a:xfrm>
        <a:prstGeom prst="rect">
          <a:avLst/>
        </a:prstGeom>
        <a:noFill/>
        <a:ln w="9525">
          <a:noFill/>
        </a:ln>
      </xdr:spPr>
    </xdr:sp>
    <xdr:clientData/>
  </xdr:twoCellAnchor>
  <xdr:twoCellAnchor editAs="oneCell">
    <xdr:from>
      <xdr:col>3</xdr:col>
      <xdr:colOff>0</xdr:colOff>
      <xdr:row>7</xdr:row>
      <xdr:rowOff>0</xdr:rowOff>
    </xdr:from>
    <xdr:to>
      <xdr:col>3</xdr:col>
      <xdr:colOff>66675</xdr:colOff>
      <xdr:row>7</xdr:row>
      <xdr:rowOff>57785</xdr:rowOff>
    </xdr:to>
    <xdr:sp>
      <xdr:nvSpPr>
        <xdr:cNvPr id="15" name="Text Box 3"/>
        <xdr:cNvSpPr txBox="1"/>
      </xdr:nvSpPr>
      <xdr:spPr>
        <a:xfrm>
          <a:off x="3076575" y="2314575"/>
          <a:ext cx="66675" cy="57785"/>
        </a:xfrm>
        <a:prstGeom prst="rect">
          <a:avLst/>
        </a:prstGeom>
        <a:noFill/>
        <a:ln w="9525">
          <a:noFill/>
        </a:ln>
      </xdr:spPr>
    </xdr:sp>
    <xdr:clientData/>
  </xdr:twoCellAnchor>
  <xdr:twoCellAnchor editAs="oneCell">
    <xdr:from>
      <xdr:col>3</xdr:col>
      <xdr:colOff>0</xdr:colOff>
      <xdr:row>7</xdr:row>
      <xdr:rowOff>0</xdr:rowOff>
    </xdr:from>
    <xdr:to>
      <xdr:col>3</xdr:col>
      <xdr:colOff>66675</xdr:colOff>
      <xdr:row>7</xdr:row>
      <xdr:rowOff>57785</xdr:rowOff>
    </xdr:to>
    <xdr:sp>
      <xdr:nvSpPr>
        <xdr:cNvPr id="16" name="Text Box 3"/>
        <xdr:cNvSpPr txBox="1"/>
      </xdr:nvSpPr>
      <xdr:spPr>
        <a:xfrm>
          <a:off x="3076575" y="2314575"/>
          <a:ext cx="66675" cy="57785"/>
        </a:xfrm>
        <a:prstGeom prst="rect">
          <a:avLst/>
        </a:prstGeom>
        <a:noFill/>
        <a:ln w="9525">
          <a:noFill/>
        </a:ln>
      </xdr:spPr>
    </xdr:sp>
    <xdr:clientData/>
  </xdr:twoCellAnchor>
  <xdr:twoCellAnchor editAs="oneCell">
    <xdr:from>
      <xdr:col>3</xdr:col>
      <xdr:colOff>0</xdr:colOff>
      <xdr:row>7</xdr:row>
      <xdr:rowOff>0</xdr:rowOff>
    </xdr:from>
    <xdr:to>
      <xdr:col>3</xdr:col>
      <xdr:colOff>66675</xdr:colOff>
      <xdr:row>7</xdr:row>
      <xdr:rowOff>57785</xdr:rowOff>
    </xdr:to>
    <xdr:sp>
      <xdr:nvSpPr>
        <xdr:cNvPr id="17" name="Text Box 3"/>
        <xdr:cNvSpPr txBox="1"/>
      </xdr:nvSpPr>
      <xdr:spPr>
        <a:xfrm>
          <a:off x="3076575" y="2314575"/>
          <a:ext cx="66675" cy="57785"/>
        </a:xfrm>
        <a:prstGeom prst="rect">
          <a:avLst/>
        </a:prstGeom>
        <a:noFill/>
        <a:ln w="9525">
          <a:noFill/>
        </a:ln>
      </xdr:spPr>
    </xdr:sp>
    <xdr:clientData/>
  </xdr:twoCellAnchor>
  <xdr:twoCellAnchor editAs="oneCell">
    <xdr:from>
      <xdr:col>3</xdr:col>
      <xdr:colOff>0</xdr:colOff>
      <xdr:row>7</xdr:row>
      <xdr:rowOff>0</xdr:rowOff>
    </xdr:from>
    <xdr:to>
      <xdr:col>3</xdr:col>
      <xdr:colOff>66675</xdr:colOff>
      <xdr:row>7</xdr:row>
      <xdr:rowOff>57785</xdr:rowOff>
    </xdr:to>
    <xdr:sp>
      <xdr:nvSpPr>
        <xdr:cNvPr id="18" name="Text Box 3"/>
        <xdr:cNvSpPr txBox="1"/>
      </xdr:nvSpPr>
      <xdr:spPr>
        <a:xfrm>
          <a:off x="3076575" y="2314575"/>
          <a:ext cx="66675" cy="57785"/>
        </a:xfrm>
        <a:prstGeom prst="rect">
          <a:avLst/>
        </a:prstGeom>
        <a:noFill/>
        <a:ln w="9525">
          <a:noFill/>
        </a:ln>
      </xdr:spPr>
    </xdr:sp>
    <xdr:clientData/>
  </xdr:twoCellAnchor>
  <xdr:twoCellAnchor editAs="oneCell">
    <xdr:from>
      <xdr:col>3</xdr:col>
      <xdr:colOff>0</xdr:colOff>
      <xdr:row>7</xdr:row>
      <xdr:rowOff>0</xdr:rowOff>
    </xdr:from>
    <xdr:to>
      <xdr:col>3</xdr:col>
      <xdr:colOff>66675</xdr:colOff>
      <xdr:row>7</xdr:row>
      <xdr:rowOff>57785</xdr:rowOff>
    </xdr:to>
    <xdr:sp>
      <xdr:nvSpPr>
        <xdr:cNvPr id="19" name="Text Box 3"/>
        <xdr:cNvSpPr txBox="1"/>
      </xdr:nvSpPr>
      <xdr:spPr>
        <a:xfrm>
          <a:off x="3076575" y="2314575"/>
          <a:ext cx="66675" cy="57785"/>
        </a:xfrm>
        <a:prstGeom prst="rect">
          <a:avLst/>
        </a:prstGeom>
        <a:noFill/>
        <a:ln w="9525">
          <a:noFill/>
        </a:ln>
      </xdr:spPr>
    </xdr:sp>
    <xdr:clientData/>
  </xdr:twoCellAnchor>
  <xdr:twoCellAnchor editAs="oneCell">
    <xdr:from>
      <xdr:col>3</xdr:col>
      <xdr:colOff>0</xdr:colOff>
      <xdr:row>7</xdr:row>
      <xdr:rowOff>0</xdr:rowOff>
    </xdr:from>
    <xdr:to>
      <xdr:col>3</xdr:col>
      <xdr:colOff>66675</xdr:colOff>
      <xdr:row>7</xdr:row>
      <xdr:rowOff>57785</xdr:rowOff>
    </xdr:to>
    <xdr:sp>
      <xdr:nvSpPr>
        <xdr:cNvPr id="20" name="Text Box 3"/>
        <xdr:cNvSpPr txBox="1"/>
      </xdr:nvSpPr>
      <xdr:spPr>
        <a:xfrm>
          <a:off x="3076575" y="2314575"/>
          <a:ext cx="66675" cy="57785"/>
        </a:xfrm>
        <a:prstGeom prst="rect">
          <a:avLst/>
        </a:prstGeom>
        <a:noFill/>
        <a:ln w="9525">
          <a:noFill/>
        </a:ln>
      </xdr:spPr>
    </xdr:sp>
    <xdr:clientData/>
  </xdr:twoCellAnchor>
  <xdr:twoCellAnchor editAs="oneCell">
    <xdr:from>
      <xdr:col>3</xdr:col>
      <xdr:colOff>0</xdr:colOff>
      <xdr:row>7</xdr:row>
      <xdr:rowOff>0</xdr:rowOff>
    </xdr:from>
    <xdr:to>
      <xdr:col>3</xdr:col>
      <xdr:colOff>66675</xdr:colOff>
      <xdr:row>7</xdr:row>
      <xdr:rowOff>57785</xdr:rowOff>
    </xdr:to>
    <xdr:sp>
      <xdr:nvSpPr>
        <xdr:cNvPr id="21" name="Text Box 3"/>
        <xdr:cNvSpPr txBox="1"/>
      </xdr:nvSpPr>
      <xdr:spPr>
        <a:xfrm>
          <a:off x="3076575" y="2314575"/>
          <a:ext cx="66675" cy="57785"/>
        </a:xfrm>
        <a:prstGeom prst="rect">
          <a:avLst/>
        </a:prstGeom>
        <a:noFill/>
        <a:ln w="9525">
          <a:noFill/>
        </a:ln>
      </xdr:spPr>
    </xdr:sp>
    <xdr:clientData/>
  </xdr:twoCellAnchor>
  <xdr:twoCellAnchor editAs="oneCell">
    <xdr:from>
      <xdr:col>3</xdr:col>
      <xdr:colOff>0</xdr:colOff>
      <xdr:row>7</xdr:row>
      <xdr:rowOff>0</xdr:rowOff>
    </xdr:from>
    <xdr:to>
      <xdr:col>3</xdr:col>
      <xdr:colOff>66675</xdr:colOff>
      <xdr:row>7</xdr:row>
      <xdr:rowOff>57785</xdr:rowOff>
    </xdr:to>
    <xdr:sp>
      <xdr:nvSpPr>
        <xdr:cNvPr id="22" name="Text Box 3"/>
        <xdr:cNvSpPr txBox="1"/>
      </xdr:nvSpPr>
      <xdr:spPr>
        <a:xfrm>
          <a:off x="3076575" y="2314575"/>
          <a:ext cx="66675" cy="57785"/>
        </a:xfrm>
        <a:prstGeom prst="rect">
          <a:avLst/>
        </a:prstGeom>
        <a:noFill/>
        <a:ln w="9525">
          <a:noFill/>
        </a:ln>
      </xdr:spPr>
    </xdr:sp>
    <xdr:clientData/>
  </xdr:twoCellAnchor>
  <xdr:twoCellAnchor editAs="oneCell">
    <xdr:from>
      <xdr:col>3</xdr:col>
      <xdr:colOff>0</xdr:colOff>
      <xdr:row>7</xdr:row>
      <xdr:rowOff>0</xdr:rowOff>
    </xdr:from>
    <xdr:to>
      <xdr:col>3</xdr:col>
      <xdr:colOff>66675</xdr:colOff>
      <xdr:row>7</xdr:row>
      <xdr:rowOff>57785</xdr:rowOff>
    </xdr:to>
    <xdr:sp>
      <xdr:nvSpPr>
        <xdr:cNvPr id="23" name="Text Box 3"/>
        <xdr:cNvSpPr txBox="1"/>
      </xdr:nvSpPr>
      <xdr:spPr>
        <a:xfrm>
          <a:off x="3076575" y="2314575"/>
          <a:ext cx="66675" cy="57785"/>
        </a:xfrm>
        <a:prstGeom prst="rect">
          <a:avLst/>
        </a:prstGeom>
        <a:noFill/>
        <a:ln w="9525">
          <a:noFill/>
        </a:ln>
      </xdr:spPr>
    </xdr:sp>
    <xdr:clientData/>
  </xdr:twoCellAnchor>
  <xdr:twoCellAnchor editAs="oneCell">
    <xdr:from>
      <xdr:col>3</xdr:col>
      <xdr:colOff>0</xdr:colOff>
      <xdr:row>7</xdr:row>
      <xdr:rowOff>0</xdr:rowOff>
    </xdr:from>
    <xdr:to>
      <xdr:col>3</xdr:col>
      <xdr:colOff>66675</xdr:colOff>
      <xdr:row>7</xdr:row>
      <xdr:rowOff>57785</xdr:rowOff>
    </xdr:to>
    <xdr:sp>
      <xdr:nvSpPr>
        <xdr:cNvPr id="24" name="Text Box 3"/>
        <xdr:cNvSpPr txBox="1"/>
      </xdr:nvSpPr>
      <xdr:spPr>
        <a:xfrm>
          <a:off x="3076575" y="2314575"/>
          <a:ext cx="66675" cy="57785"/>
        </a:xfrm>
        <a:prstGeom prst="rect">
          <a:avLst/>
        </a:prstGeom>
        <a:noFill/>
        <a:ln w="9525">
          <a:noFill/>
        </a:ln>
      </xdr:spPr>
    </xdr:sp>
    <xdr:clientData/>
  </xdr:twoCellAnchor>
  <xdr:twoCellAnchor editAs="oneCell">
    <xdr:from>
      <xdr:col>3</xdr:col>
      <xdr:colOff>0</xdr:colOff>
      <xdr:row>7</xdr:row>
      <xdr:rowOff>0</xdr:rowOff>
    </xdr:from>
    <xdr:to>
      <xdr:col>3</xdr:col>
      <xdr:colOff>66675</xdr:colOff>
      <xdr:row>7</xdr:row>
      <xdr:rowOff>57785</xdr:rowOff>
    </xdr:to>
    <xdr:sp>
      <xdr:nvSpPr>
        <xdr:cNvPr id="25" name="Text Box 3"/>
        <xdr:cNvSpPr txBox="1"/>
      </xdr:nvSpPr>
      <xdr:spPr>
        <a:xfrm>
          <a:off x="3076575" y="2314575"/>
          <a:ext cx="66675" cy="57785"/>
        </a:xfrm>
        <a:prstGeom prst="rect">
          <a:avLst/>
        </a:prstGeom>
        <a:noFill/>
        <a:ln w="9525">
          <a:noFill/>
        </a:ln>
      </xdr:spPr>
    </xdr:sp>
    <xdr:clientData/>
  </xdr:twoCellAnchor>
  <xdr:twoCellAnchor editAs="oneCell">
    <xdr:from>
      <xdr:col>3</xdr:col>
      <xdr:colOff>0</xdr:colOff>
      <xdr:row>7</xdr:row>
      <xdr:rowOff>0</xdr:rowOff>
    </xdr:from>
    <xdr:to>
      <xdr:col>3</xdr:col>
      <xdr:colOff>66675</xdr:colOff>
      <xdr:row>7</xdr:row>
      <xdr:rowOff>57785</xdr:rowOff>
    </xdr:to>
    <xdr:sp>
      <xdr:nvSpPr>
        <xdr:cNvPr id="26" name="Text Box 3"/>
        <xdr:cNvSpPr txBox="1"/>
      </xdr:nvSpPr>
      <xdr:spPr>
        <a:xfrm>
          <a:off x="3076575" y="2314575"/>
          <a:ext cx="66675" cy="57785"/>
        </a:xfrm>
        <a:prstGeom prst="rect">
          <a:avLst/>
        </a:prstGeom>
        <a:noFill/>
        <a:ln w="9525">
          <a:noFill/>
        </a:ln>
      </xdr:spPr>
    </xdr:sp>
    <xdr:clientData/>
  </xdr:twoCellAnchor>
  <xdr:twoCellAnchor editAs="oneCell">
    <xdr:from>
      <xdr:col>3</xdr:col>
      <xdr:colOff>0</xdr:colOff>
      <xdr:row>7</xdr:row>
      <xdr:rowOff>0</xdr:rowOff>
    </xdr:from>
    <xdr:to>
      <xdr:col>3</xdr:col>
      <xdr:colOff>66675</xdr:colOff>
      <xdr:row>7</xdr:row>
      <xdr:rowOff>57785</xdr:rowOff>
    </xdr:to>
    <xdr:sp>
      <xdr:nvSpPr>
        <xdr:cNvPr id="27" name="Text Box 3"/>
        <xdr:cNvSpPr txBox="1"/>
      </xdr:nvSpPr>
      <xdr:spPr>
        <a:xfrm>
          <a:off x="3076575" y="2314575"/>
          <a:ext cx="66675" cy="57785"/>
        </a:xfrm>
        <a:prstGeom prst="rect">
          <a:avLst/>
        </a:prstGeom>
        <a:noFill/>
        <a:ln w="9525">
          <a:noFill/>
        </a:ln>
      </xdr:spPr>
    </xdr:sp>
    <xdr:clientData/>
  </xdr:twoCellAnchor>
  <xdr:twoCellAnchor editAs="oneCell">
    <xdr:from>
      <xdr:col>3</xdr:col>
      <xdr:colOff>0</xdr:colOff>
      <xdr:row>7</xdr:row>
      <xdr:rowOff>0</xdr:rowOff>
    </xdr:from>
    <xdr:to>
      <xdr:col>3</xdr:col>
      <xdr:colOff>66675</xdr:colOff>
      <xdr:row>7</xdr:row>
      <xdr:rowOff>57785</xdr:rowOff>
    </xdr:to>
    <xdr:sp>
      <xdr:nvSpPr>
        <xdr:cNvPr id="28" name="Text Box 3"/>
        <xdr:cNvSpPr txBox="1"/>
      </xdr:nvSpPr>
      <xdr:spPr>
        <a:xfrm>
          <a:off x="3076575" y="2314575"/>
          <a:ext cx="66675" cy="57785"/>
        </a:xfrm>
        <a:prstGeom prst="rect">
          <a:avLst/>
        </a:prstGeom>
        <a:noFill/>
        <a:ln w="9525">
          <a:noFill/>
        </a:ln>
      </xdr:spPr>
    </xdr:sp>
    <xdr:clientData/>
  </xdr:twoCellAnchor>
  <xdr:twoCellAnchor editAs="oneCell">
    <xdr:from>
      <xdr:col>3</xdr:col>
      <xdr:colOff>0</xdr:colOff>
      <xdr:row>7</xdr:row>
      <xdr:rowOff>0</xdr:rowOff>
    </xdr:from>
    <xdr:to>
      <xdr:col>3</xdr:col>
      <xdr:colOff>66675</xdr:colOff>
      <xdr:row>7</xdr:row>
      <xdr:rowOff>57785</xdr:rowOff>
    </xdr:to>
    <xdr:sp>
      <xdr:nvSpPr>
        <xdr:cNvPr id="29" name="Text Box 3"/>
        <xdr:cNvSpPr txBox="1"/>
      </xdr:nvSpPr>
      <xdr:spPr>
        <a:xfrm>
          <a:off x="3076575" y="2314575"/>
          <a:ext cx="66675" cy="57785"/>
        </a:xfrm>
        <a:prstGeom prst="rect">
          <a:avLst/>
        </a:prstGeom>
        <a:noFill/>
        <a:ln w="9525">
          <a:noFill/>
        </a:ln>
      </xdr:spPr>
    </xdr:sp>
    <xdr:clientData/>
  </xdr:twoCellAnchor>
  <xdr:twoCellAnchor editAs="oneCell">
    <xdr:from>
      <xdr:col>3</xdr:col>
      <xdr:colOff>0</xdr:colOff>
      <xdr:row>7</xdr:row>
      <xdr:rowOff>0</xdr:rowOff>
    </xdr:from>
    <xdr:to>
      <xdr:col>3</xdr:col>
      <xdr:colOff>66675</xdr:colOff>
      <xdr:row>7</xdr:row>
      <xdr:rowOff>57785</xdr:rowOff>
    </xdr:to>
    <xdr:sp>
      <xdr:nvSpPr>
        <xdr:cNvPr id="30" name="Text Box 3"/>
        <xdr:cNvSpPr txBox="1"/>
      </xdr:nvSpPr>
      <xdr:spPr>
        <a:xfrm>
          <a:off x="3076575" y="2314575"/>
          <a:ext cx="66675" cy="57785"/>
        </a:xfrm>
        <a:prstGeom prst="rect">
          <a:avLst/>
        </a:prstGeom>
        <a:noFill/>
        <a:ln w="9525">
          <a:noFill/>
        </a:ln>
      </xdr:spPr>
    </xdr:sp>
    <xdr:clientData/>
  </xdr:twoCellAnchor>
  <xdr:twoCellAnchor editAs="oneCell">
    <xdr:from>
      <xdr:col>3</xdr:col>
      <xdr:colOff>0</xdr:colOff>
      <xdr:row>7</xdr:row>
      <xdr:rowOff>0</xdr:rowOff>
    </xdr:from>
    <xdr:to>
      <xdr:col>3</xdr:col>
      <xdr:colOff>66675</xdr:colOff>
      <xdr:row>7</xdr:row>
      <xdr:rowOff>57785</xdr:rowOff>
    </xdr:to>
    <xdr:sp>
      <xdr:nvSpPr>
        <xdr:cNvPr id="31" name="Text Box 3"/>
        <xdr:cNvSpPr txBox="1"/>
      </xdr:nvSpPr>
      <xdr:spPr>
        <a:xfrm>
          <a:off x="3076575" y="2314575"/>
          <a:ext cx="66675" cy="57785"/>
        </a:xfrm>
        <a:prstGeom prst="rect">
          <a:avLst/>
        </a:prstGeom>
        <a:noFill/>
        <a:ln w="9525">
          <a:noFill/>
        </a:ln>
      </xdr:spPr>
    </xdr:sp>
    <xdr:clientData/>
  </xdr:twoCellAnchor>
  <xdr:twoCellAnchor editAs="oneCell">
    <xdr:from>
      <xdr:col>3</xdr:col>
      <xdr:colOff>0</xdr:colOff>
      <xdr:row>7</xdr:row>
      <xdr:rowOff>0</xdr:rowOff>
    </xdr:from>
    <xdr:to>
      <xdr:col>3</xdr:col>
      <xdr:colOff>66675</xdr:colOff>
      <xdr:row>7</xdr:row>
      <xdr:rowOff>57785</xdr:rowOff>
    </xdr:to>
    <xdr:sp>
      <xdr:nvSpPr>
        <xdr:cNvPr id="32" name="Text Box 3"/>
        <xdr:cNvSpPr txBox="1"/>
      </xdr:nvSpPr>
      <xdr:spPr>
        <a:xfrm>
          <a:off x="3076575" y="2314575"/>
          <a:ext cx="66675" cy="57785"/>
        </a:xfrm>
        <a:prstGeom prst="rect">
          <a:avLst/>
        </a:prstGeom>
        <a:noFill/>
        <a:ln w="9525">
          <a:noFill/>
        </a:ln>
      </xdr:spPr>
    </xdr:sp>
    <xdr:clientData/>
  </xdr:twoCellAnchor>
  <xdr:twoCellAnchor editAs="oneCell">
    <xdr:from>
      <xdr:col>3</xdr:col>
      <xdr:colOff>0</xdr:colOff>
      <xdr:row>7</xdr:row>
      <xdr:rowOff>0</xdr:rowOff>
    </xdr:from>
    <xdr:to>
      <xdr:col>3</xdr:col>
      <xdr:colOff>66675</xdr:colOff>
      <xdr:row>7</xdr:row>
      <xdr:rowOff>57785</xdr:rowOff>
    </xdr:to>
    <xdr:sp>
      <xdr:nvSpPr>
        <xdr:cNvPr id="33" name="Text Box 3"/>
        <xdr:cNvSpPr txBox="1"/>
      </xdr:nvSpPr>
      <xdr:spPr>
        <a:xfrm>
          <a:off x="3076575" y="2314575"/>
          <a:ext cx="66675" cy="57785"/>
        </a:xfrm>
        <a:prstGeom prst="rect">
          <a:avLst/>
        </a:prstGeom>
        <a:noFill/>
        <a:ln w="9525">
          <a:noFill/>
        </a:ln>
      </xdr:spPr>
    </xdr:sp>
    <xdr:clientData/>
  </xdr:twoCellAnchor>
  <xdr:twoCellAnchor editAs="oneCell">
    <xdr:from>
      <xdr:col>3</xdr:col>
      <xdr:colOff>0</xdr:colOff>
      <xdr:row>7</xdr:row>
      <xdr:rowOff>0</xdr:rowOff>
    </xdr:from>
    <xdr:to>
      <xdr:col>3</xdr:col>
      <xdr:colOff>66675</xdr:colOff>
      <xdr:row>7</xdr:row>
      <xdr:rowOff>57785</xdr:rowOff>
    </xdr:to>
    <xdr:sp>
      <xdr:nvSpPr>
        <xdr:cNvPr id="34" name="Text Box 3"/>
        <xdr:cNvSpPr txBox="1"/>
      </xdr:nvSpPr>
      <xdr:spPr>
        <a:xfrm>
          <a:off x="3076575" y="2314575"/>
          <a:ext cx="66675" cy="57785"/>
        </a:xfrm>
        <a:prstGeom prst="rect">
          <a:avLst/>
        </a:prstGeom>
        <a:noFill/>
        <a:ln w="9525">
          <a:noFill/>
        </a:ln>
      </xdr:spPr>
    </xdr:sp>
    <xdr:clientData/>
  </xdr:twoCellAnchor>
  <xdr:twoCellAnchor editAs="oneCell">
    <xdr:from>
      <xdr:col>3</xdr:col>
      <xdr:colOff>0</xdr:colOff>
      <xdr:row>7</xdr:row>
      <xdr:rowOff>0</xdr:rowOff>
    </xdr:from>
    <xdr:to>
      <xdr:col>3</xdr:col>
      <xdr:colOff>66675</xdr:colOff>
      <xdr:row>7</xdr:row>
      <xdr:rowOff>57785</xdr:rowOff>
    </xdr:to>
    <xdr:sp>
      <xdr:nvSpPr>
        <xdr:cNvPr id="35" name="Text Box 3"/>
        <xdr:cNvSpPr txBox="1"/>
      </xdr:nvSpPr>
      <xdr:spPr>
        <a:xfrm>
          <a:off x="3076575" y="2314575"/>
          <a:ext cx="66675" cy="57785"/>
        </a:xfrm>
        <a:prstGeom prst="rect">
          <a:avLst/>
        </a:prstGeom>
        <a:noFill/>
        <a:ln w="9525">
          <a:noFill/>
        </a:ln>
      </xdr:spPr>
    </xdr:sp>
    <xdr:clientData/>
  </xdr:twoCellAnchor>
  <xdr:twoCellAnchor editAs="oneCell">
    <xdr:from>
      <xdr:col>3</xdr:col>
      <xdr:colOff>0</xdr:colOff>
      <xdr:row>7</xdr:row>
      <xdr:rowOff>0</xdr:rowOff>
    </xdr:from>
    <xdr:to>
      <xdr:col>3</xdr:col>
      <xdr:colOff>66675</xdr:colOff>
      <xdr:row>7</xdr:row>
      <xdr:rowOff>57785</xdr:rowOff>
    </xdr:to>
    <xdr:sp>
      <xdr:nvSpPr>
        <xdr:cNvPr id="36" name="Text Box 3"/>
        <xdr:cNvSpPr txBox="1"/>
      </xdr:nvSpPr>
      <xdr:spPr>
        <a:xfrm>
          <a:off x="3076575" y="2314575"/>
          <a:ext cx="66675" cy="57785"/>
        </a:xfrm>
        <a:prstGeom prst="rect">
          <a:avLst/>
        </a:prstGeom>
        <a:noFill/>
        <a:ln w="9525">
          <a:noFill/>
        </a:ln>
      </xdr:spPr>
    </xdr:sp>
    <xdr:clientData/>
  </xdr:twoCellAnchor>
  <xdr:twoCellAnchor editAs="oneCell">
    <xdr:from>
      <xdr:col>3</xdr:col>
      <xdr:colOff>0</xdr:colOff>
      <xdr:row>7</xdr:row>
      <xdr:rowOff>0</xdr:rowOff>
    </xdr:from>
    <xdr:to>
      <xdr:col>3</xdr:col>
      <xdr:colOff>66675</xdr:colOff>
      <xdr:row>7</xdr:row>
      <xdr:rowOff>57785</xdr:rowOff>
    </xdr:to>
    <xdr:sp>
      <xdr:nvSpPr>
        <xdr:cNvPr id="37" name="Text Box 3"/>
        <xdr:cNvSpPr txBox="1"/>
      </xdr:nvSpPr>
      <xdr:spPr>
        <a:xfrm>
          <a:off x="3076575" y="2314575"/>
          <a:ext cx="66675" cy="57785"/>
        </a:xfrm>
        <a:prstGeom prst="rect">
          <a:avLst/>
        </a:prstGeom>
        <a:noFill/>
        <a:ln w="9525">
          <a:noFill/>
        </a:ln>
      </xdr:spPr>
    </xdr:sp>
    <xdr:clientData/>
  </xdr:twoCellAnchor>
  <xdr:twoCellAnchor editAs="oneCell">
    <xdr:from>
      <xdr:col>3</xdr:col>
      <xdr:colOff>0</xdr:colOff>
      <xdr:row>7</xdr:row>
      <xdr:rowOff>0</xdr:rowOff>
    </xdr:from>
    <xdr:to>
      <xdr:col>3</xdr:col>
      <xdr:colOff>66675</xdr:colOff>
      <xdr:row>7</xdr:row>
      <xdr:rowOff>57785</xdr:rowOff>
    </xdr:to>
    <xdr:sp>
      <xdr:nvSpPr>
        <xdr:cNvPr id="38" name="Text Box 3"/>
        <xdr:cNvSpPr txBox="1"/>
      </xdr:nvSpPr>
      <xdr:spPr>
        <a:xfrm>
          <a:off x="3076575" y="2314575"/>
          <a:ext cx="66675" cy="57785"/>
        </a:xfrm>
        <a:prstGeom prst="rect">
          <a:avLst/>
        </a:prstGeom>
        <a:noFill/>
        <a:ln w="9525">
          <a:noFill/>
        </a:ln>
      </xdr:spPr>
    </xdr:sp>
    <xdr:clientData/>
  </xdr:twoCellAnchor>
  <xdr:twoCellAnchor editAs="oneCell">
    <xdr:from>
      <xdr:col>3</xdr:col>
      <xdr:colOff>0</xdr:colOff>
      <xdr:row>7</xdr:row>
      <xdr:rowOff>0</xdr:rowOff>
    </xdr:from>
    <xdr:to>
      <xdr:col>3</xdr:col>
      <xdr:colOff>66675</xdr:colOff>
      <xdr:row>7</xdr:row>
      <xdr:rowOff>57785</xdr:rowOff>
    </xdr:to>
    <xdr:sp>
      <xdr:nvSpPr>
        <xdr:cNvPr id="39" name="Text Box 3"/>
        <xdr:cNvSpPr txBox="1"/>
      </xdr:nvSpPr>
      <xdr:spPr>
        <a:xfrm>
          <a:off x="3076575" y="2314575"/>
          <a:ext cx="66675" cy="57785"/>
        </a:xfrm>
        <a:prstGeom prst="rect">
          <a:avLst/>
        </a:prstGeom>
        <a:noFill/>
        <a:ln w="9525">
          <a:noFill/>
        </a:ln>
      </xdr:spPr>
    </xdr:sp>
    <xdr:clientData/>
  </xdr:twoCellAnchor>
  <xdr:twoCellAnchor editAs="oneCell">
    <xdr:from>
      <xdr:col>3</xdr:col>
      <xdr:colOff>0</xdr:colOff>
      <xdr:row>7</xdr:row>
      <xdr:rowOff>0</xdr:rowOff>
    </xdr:from>
    <xdr:to>
      <xdr:col>3</xdr:col>
      <xdr:colOff>66675</xdr:colOff>
      <xdr:row>7</xdr:row>
      <xdr:rowOff>57785</xdr:rowOff>
    </xdr:to>
    <xdr:sp>
      <xdr:nvSpPr>
        <xdr:cNvPr id="40" name="Text Box 3"/>
        <xdr:cNvSpPr txBox="1"/>
      </xdr:nvSpPr>
      <xdr:spPr>
        <a:xfrm>
          <a:off x="3076575" y="2314575"/>
          <a:ext cx="66675" cy="57785"/>
        </a:xfrm>
        <a:prstGeom prst="rect">
          <a:avLst/>
        </a:prstGeom>
        <a:noFill/>
        <a:ln w="9525">
          <a:noFill/>
        </a:ln>
      </xdr:spPr>
    </xdr:sp>
    <xdr:clientData/>
  </xdr:twoCellAnchor>
  <xdr:twoCellAnchor editAs="oneCell">
    <xdr:from>
      <xdr:col>3</xdr:col>
      <xdr:colOff>0</xdr:colOff>
      <xdr:row>7</xdr:row>
      <xdr:rowOff>0</xdr:rowOff>
    </xdr:from>
    <xdr:to>
      <xdr:col>3</xdr:col>
      <xdr:colOff>66675</xdr:colOff>
      <xdr:row>7</xdr:row>
      <xdr:rowOff>57785</xdr:rowOff>
    </xdr:to>
    <xdr:sp>
      <xdr:nvSpPr>
        <xdr:cNvPr id="41" name="Text Box 3"/>
        <xdr:cNvSpPr txBox="1"/>
      </xdr:nvSpPr>
      <xdr:spPr>
        <a:xfrm>
          <a:off x="3076575" y="2314575"/>
          <a:ext cx="66675" cy="57785"/>
        </a:xfrm>
        <a:prstGeom prst="rect">
          <a:avLst/>
        </a:prstGeom>
        <a:noFill/>
        <a:ln w="9525">
          <a:noFill/>
        </a:ln>
      </xdr:spPr>
    </xdr:sp>
    <xdr:clientData/>
  </xdr:twoCellAnchor>
  <xdr:twoCellAnchor editAs="oneCell">
    <xdr:from>
      <xdr:col>3</xdr:col>
      <xdr:colOff>0</xdr:colOff>
      <xdr:row>7</xdr:row>
      <xdr:rowOff>0</xdr:rowOff>
    </xdr:from>
    <xdr:to>
      <xdr:col>3</xdr:col>
      <xdr:colOff>66675</xdr:colOff>
      <xdr:row>7</xdr:row>
      <xdr:rowOff>57785</xdr:rowOff>
    </xdr:to>
    <xdr:sp>
      <xdr:nvSpPr>
        <xdr:cNvPr id="42" name="Text Box 3"/>
        <xdr:cNvSpPr txBox="1"/>
      </xdr:nvSpPr>
      <xdr:spPr>
        <a:xfrm>
          <a:off x="3076575" y="2314575"/>
          <a:ext cx="66675" cy="57785"/>
        </a:xfrm>
        <a:prstGeom prst="rect">
          <a:avLst/>
        </a:prstGeom>
        <a:noFill/>
        <a:ln w="9525">
          <a:noFill/>
        </a:ln>
      </xdr:spPr>
    </xdr:sp>
    <xdr:clientData/>
  </xdr:twoCellAnchor>
  <xdr:twoCellAnchor editAs="oneCell">
    <xdr:from>
      <xdr:col>3</xdr:col>
      <xdr:colOff>0</xdr:colOff>
      <xdr:row>7</xdr:row>
      <xdr:rowOff>0</xdr:rowOff>
    </xdr:from>
    <xdr:to>
      <xdr:col>3</xdr:col>
      <xdr:colOff>66675</xdr:colOff>
      <xdr:row>7</xdr:row>
      <xdr:rowOff>57785</xdr:rowOff>
    </xdr:to>
    <xdr:sp>
      <xdr:nvSpPr>
        <xdr:cNvPr id="43" name="Text Box 3"/>
        <xdr:cNvSpPr txBox="1"/>
      </xdr:nvSpPr>
      <xdr:spPr>
        <a:xfrm>
          <a:off x="3076575" y="2314575"/>
          <a:ext cx="66675" cy="57785"/>
        </a:xfrm>
        <a:prstGeom prst="rect">
          <a:avLst/>
        </a:prstGeom>
        <a:noFill/>
        <a:ln w="9525">
          <a:noFill/>
        </a:ln>
      </xdr:spPr>
    </xdr:sp>
    <xdr:clientData/>
  </xdr:twoCellAnchor>
  <xdr:twoCellAnchor editAs="oneCell">
    <xdr:from>
      <xdr:col>3</xdr:col>
      <xdr:colOff>0</xdr:colOff>
      <xdr:row>7</xdr:row>
      <xdr:rowOff>0</xdr:rowOff>
    </xdr:from>
    <xdr:to>
      <xdr:col>3</xdr:col>
      <xdr:colOff>66675</xdr:colOff>
      <xdr:row>7</xdr:row>
      <xdr:rowOff>57785</xdr:rowOff>
    </xdr:to>
    <xdr:sp>
      <xdr:nvSpPr>
        <xdr:cNvPr id="44" name="Text Box 3"/>
        <xdr:cNvSpPr txBox="1"/>
      </xdr:nvSpPr>
      <xdr:spPr>
        <a:xfrm>
          <a:off x="3076575" y="2314575"/>
          <a:ext cx="66675" cy="57785"/>
        </a:xfrm>
        <a:prstGeom prst="rect">
          <a:avLst/>
        </a:prstGeom>
        <a:noFill/>
        <a:ln w="9525">
          <a:noFill/>
        </a:ln>
      </xdr:spPr>
    </xdr:sp>
    <xdr:clientData/>
  </xdr:twoCellAnchor>
  <xdr:twoCellAnchor editAs="oneCell">
    <xdr:from>
      <xdr:col>3</xdr:col>
      <xdr:colOff>0</xdr:colOff>
      <xdr:row>7</xdr:row>
      <xdr:rowOff>0</xdr:rowOff>
    </xdr:from>
    <xdr:to>
      <xdr:col>3</xdr:col>
      <xdr:colOff>66675</xdr:colOff>
      <xdr:row>7</xdr:row>
      <xdr:rowOff>57785</xdr:rowOff>
    </xdr:to>
    <xdr:sp>
      <xdr:nvSpPr>
        <xdr:cNvPr id="45" name="Text Box 3"/>
        <xdr:cNvSpPr txBox="1"/>
      </xdr:nvSpPr>
      <xdr:spPr>
        <a:xfrm>
          <a:off x="3076575" y="2314575"/>
          <a:ext cx="66675" cy="57785"/>
        </a:xfrm>
        <a:prstGeom prst="rect">
          <a:avLst/>
        </a:prstGeom>
        <a:noFill/>
        <a:ln w="9525">
          <a:noFill/>
        </a:ln>
      </xdr:spPr>
    </xdr:sp>
    <xdr:clientData/>
  </xdr:twoCellAnchor>
  <xdr:twoCellAnchor editAs="oneCell">
    <xdr:from>
      <xdr:col>3</xdr:col>
      <xdr:colOff>0</xdr:colOff>
      <xdr:row>7</xdr:row>
      <xdr:rowOff>0</xdr:rowOff>
    </xdr:from>
    <xdr:to>
      <xdr:col>3</xdr:col>
      <xdr:colOff>66675</xdr:colOff>
      <xdr:row>7</xdr:row>
      <xdr:rowOff>57785</xdr:rowOff>
    </xdr:to>
    <xdr:sp>
      <xdr:nvSpPr>
        <xdr:cNvPr id="46" name="Text Box 3"/>
        <xdr:cNvSpPr txBox="1"/>
      </xdr:nvSpPr>
      <xdr:spPr>
        <a:xfrm>
          <a:off x="3076575" y="2314575"/>
          <a:ext cx="66675" cy="57785"/>
        </a:xfrm>
        <a:prstGeom prst="rect">
          <a:avLst/>
        </a:prstGeom>
        <a:noFill/>
        <a:ln w="9525">
          <a:noFill/>
        </a:ln>
      </xdr:spPr>
    </xdr:sp>
    <xdr:clientData/>
  </xdr:twoCellAnchor>
  <xdr:twoCellAnchor editAs="oneCell">
    <xdr:from>
      <xdr:col>3</xdr:col>
      <xdr:colOff>0</xdr:colOff>
      <xdr:row>7</xdr:row>
      <xdr:rowOff>0</xdr:rowOff>
    </xdr:from>
    <xdr:to>
      <xdr:col>3</xdr:col>
      <xdr:colOff>66675</xdr:colOff>
      <xdr:row>7</xdr:row>
      <xdr:rowOff>57785</xdr:rowOff>
    </xdr:to>
    <xdr:sp>
      <xdr:nvSpPr>
        <xdr:cNvPr id="47" name="Text Box 3"/>
        <xdr:cNvSpPr txBox="1"/>
      </xdr:nvSpPr>
      <xdr:spPr>
        <a:xfrm>
          <a:off x="3076575" y="2314575"/>
          <a:ext cx="66675" cy="57785"/>
        </a:xfrm>
        <a:prstGeom prst="rect">
          <a:avLst/>
        </a:prstGeom>
        <a:noFill/>
        <a:ln w="9525">
          <a:noFill/>
        </a:ln>
      </xdr:spPr>
    </xdr:sp>
    <xdr:clientData/>
  </xdr:twoCellAnchor>
  <xdr:twoCellAnchor editAs="oneCell">
    <xdr:from>
      <xdr:col>3</xdr:col>
      <xdr:colOff>0</xdr:colOff>
      <xdr:row>7</xdr:row>
      <xdr:rowOff>0</xdr:rowOff>
    </xdr:from>
    <xdr:to>
      <xdr:col>3</xdr:col>
      <xdr:colOff>66675</xdr:colOff>
      <xdr:row>7</xdr:row>
      <xdr:rowOff>57785</xdr:rowOff>
    </xdr:to>
    <xdr:sp>
      <xdr:nvSpPr>
        <xdr:cNvPr id="48" name="Text Box 3"/>
        <xdr:cNvSpPr txBox="1"/>
      </xdr:nvSpPr>
      <xdr:spPr>
        <a:xfrm>
          <a:off x="3076575" y="2314575"/>
          <a:ext cx="66675" cy="57785"/>
        </a:xfrm>
        <a:prstGeom prst="rect">
          <a:avLst/>
        </a:prstGeom>
        <a:noFill/>
        <a:ln w="9525">
          <a:noFill/>
        </a:ln>
      </xdr:spPr>
    </xdr:sp>
    <xdr:clientData/>
  </xdr:twoCellAnchor>
  <xdr:twoCellAnchor editAs="oneCell">
    <xdr:from>
      <xdr:col>3</xdr:col>
      <xdr:colOff>0</xdr:colOff>
      <xdr:row>7</xdr:row>
      <xdr:rowOff>0</xdr:rowOff>
    </xdr:from>
    <xdr:to>
      <xdr:col>3</xdr:col>
      <xdr:colOff>66675</xdr:colOff>
      <xdr:row>7</xdr:row>
      <xdr:rowOff>57785</xdr:rowOff>
    </xdr:to>
    <xdr:sp>
      <xdr:nvSpPr>
        <xdr:cNvPr id="49" name="Text Box 3"/>
        <xdr:cNvSpPr txBox="1"/>
      </xdr:nvSpPr>
      <xdr:spPr>
        <a:xfrm>
          <a:off x="3076575" y="2314575"/>
          <a:ext cx="66675" cy="57785"/>
        </a:xfrm>
        <a:prstGeom prst="rect">
          <a:avLst/>
        </a:prstGeom>
        <a:noFill/>
        <a:ln w="9525">
          <a:noFill/>
        </a:ln>
      </xdr:spPr>
    </xdr:sp>
    <xdr:clientData/>
  </xdr:twoCellAnchor>
  <xdr:twoCellAnchor editAs="oneCell">
    <xdr:from>
      <xdr:col>3</xdr:col>
      <xdr:colOff>0</xdr:colOff>
      <xdr:row>10</xdr:row>
      <xdr:rowOff>0</xdr:rowOff>
    </xdr:from>
    <xdr:to>
      <xdr:col>3</xdr:col>
      <xdr:colOff>66675</xdr:colOff>
      <xdr:row>10</xdr:row>
      <xdr:rowOff>57785</xdr:rowOff>
    </xdr:to>
    <xdr:sp>
      <xdr:nvSpPr>
        <xdr:cNvPr id="50" name="Text Box 3"/>
        <xdr:cNvSpPr txBox="1"/>
      </xdr:nvSpPr>
      <xdr:spPr>
        <a:xfrm>
          <a:off x="3076575" y="3000375"/>
          <a:ext cx="66675" cy="57785"/>
        </a:xfrm>
        <a:prstGeom prst="rect">
          <a:avLst/>
        </a:prstGeom>
        <a:noFill/>
        <a:ln w="9525">
          <a:noFill/>
        </a:ln>
      </xdr:spPr>
    </xdr:sp>
    <xdr:clientData/>
  </xdr:twoCellAnchor>
  <xdr:twoCellAnchor editAs="oneCell">
    <xdr:from>
      <xdr:col>3</xdr:col>
      <xdr:colOff>0</xdr:colOff>
      <xdr:row>10</xdr:row>
      <xdr:rowOff>0</xdr:rowOff>
    </xdr:from>
    <xdr:to>
      <xdr:col>3</xdr:col>
      <xdr:colOff>66675</xdr:colOff>
      <xdr:row>10</xdr:row>
      <xdr:rowOff>57785</xdr:rowOff>
    </xdr:to>
    <xdr:sp>
      <xdr:nvSpPr>
        <xdr:cNvPr id="51" name="Text Box 3"/>
        <xdr:cNvSpPr txBox="1"/>
      </xdr:nvSpPr>
      <xdr:spPr>
        <a:xfrm>
          <a:off x="3076575" y="3000375"/>
          <a:ext cx="66675" cy="57785"/>
        </a:xfrm>
        <a:prstGeom prst="rect">
          <a:avLst/>
        </a:prstGeom>
        <a:noFill/>
        <a:ln w="9525">
          <a:noFill/>
        </a:ln>
      </xdr:spPr>
    </xdr:sp>
    <xdr:clientData/>
  </xdr:twoCellAnchor>
  <xdr:twoCellAnchor editAs="oneCell">
    <xdr:from>
      <xdr:col>3</xdr:col>
      <xdr:colOff>0</xdr:colOff>
      <xdr:row>10</xdr:row>
      <xdr:rowOff>0</xdr:rowOff>
    </xdr:from>
    <xdr:to>
      <xdr:col>3</xdr:col>
      <xdr:colOff>66675</xdr:colOff>
      <xdr:row>10</xdr:row>
      <xdr:rowOff>57785</xdr:rowOff>
    </xdr:to>
    <xdr:sp>
      <xdr:nvSpPr>
        <xdr:cNvPr id="52" name="Text Box 3"/>
        <xdr:cNvSpPr txBox="1"/>
      </xdr:nvSpPr>
      <xdr:spPr>
        <a:xfrm>
          <a:off x="3076575" y="3000375"/>
          <a:ext cx="66675" cy="57785"/>
        </a:xfrm>
        <a:prstGeom prst="rect">
          <a:avLst/>
        </a:prstGeom>
        <a:noFill/>
        <a:ln w="9525">
          <a:noFill/>
        </a:ln>
      </xdr:spPr>
    </xdr:sp>
    <xdr:clientData/>
  </xdr:twoCellAnchor>
  <xdr:twoCellAnchor editAs="oneCell">
    <xdr:from>
      <xdr:col>3</xdr:col>
      <xdr:colOff>0</xdr:colOff>
      <xdr:row>10</xdr:row>
      <xdr:rowOff>0</xdr:rowOff>
    </xdr:from>
    <xdr:to>
      <xdr:col>3</xdr:col>
      <xdr:colOff>66675</xdr:colOff>
      <xdr:row>10</xdr:row>
      <xdr:rowOff>57785</xdr:rowOff>
    </xdr:to>
    <xdr:sp>
      <xdr:nvSpPr>
        <xdr:cNvPr id="53" name="Text Box 3"/>
        <xdr:cNvSpPr txBox="1"/>
      </xdr:nvSpPr>
      <xdr:spPr>
        <a:xfrm>
          <a:off x="3076575" y="3000375"/>
          <a:ext cx="66675" cy="57785"/>
        </a:xfrm>
        <a:prstGeom prst="rect">
          <a:avLst/>
        </a:prstGeom>
        <a:noFill/>
        <a:ln w="9525">
          <a:noFill/>
        </a:ln>
      </xdr:spPr>
    </xdr:sp>
    <xdr:clientData/>
  </xdr:twoCellAnchor>
  <xdr:twoCellAnchor editAs="oneCell">
    <xdr:from>
      <xdr:col>3</xdr:col>
      <xdr:colOff>0</xdr:colOff>
      <xdr:row>10</xdr:row>
      <xdr:rowOff>0</xdr:rowOff>
    </xdr:from>
    <xdr:to>
      <xdr:col>3</xdr:col>
      <xdr:colOff>66675</xdr:colOff>
      <xdr:row>10</xdr:row>
      <xdr:rowOff>57785</xdr:rowOff>
    </xdr:to>
    <xdr:sp>
      <xdr:nvSpPr>
        <xdr:cNvPr id="54" name="Text Box 3"/>
        <xdr:cNvSpPr txBox="1"/>
      </xdr:nvSpPr>
      <xdr:spPr>
        <a:xfrm>
          <a:off x="3076575" y="3000375"/>
          <a:ext cx="66675" cy="57785"/>
        </a:xfrm>
        <a:prstGeom prst="rect">
          <a:avLst/>
        </a:prstGeom>
        <a:noFill/>
        <a:ln w="9525">
          <a:noFill/>
        </a:ln>
      </xdr:spPr>
    </xdr:sp>
    <xdr:clientData/>
  </xdr:twoCellAnchor>
  <xdr:twoCellAnchor editAs="oneCell">
    <xdr:from>
      <xdr:col>3</xdr:col>
      <xdr:colOff>0</xdr:colOff>
      <xdr:row>10</xdr:row>
      <xdr:rowOff>0</xdr:rowOff>
    </xdr:from>
    <xdr:to>
      <xdr:col>3</xdr:col>
      <xdr:colOff>66675</xdr:colOff>
      <xdr:row>10</xdr:row>
      <xdr:rowOff>57785</xdr:rowOff>
    </xdr:to>
    <xdr:sp>
      <xdr:nvSpPr>
        <xdr:cNvPr id="55" name="Text Box 3"/>
        <xdr:cNvSpPr txBox="1"/>
      </xdr:nvSpPr>
      <xdr:spPr>
        <a:xfrm>
          <a:off x="3076575" y="3000375"/>
          <a:ext cx="66675" cy="57785"/>
        </a:xfrm>
        <a:prstGeom prst="rect">
          <a:avLst/>
        </a:prstGeom>
        <a:noFill/>
        <a:ln w="9525">
          <a:noFill/>
        </a:ln>
      </xdr:spPr>
    </xdr:sp>
    <xdr:clientData/>
  </xdr:twoCellAnchor>
  <xdr:twoCellAnchor editAs="oneCell">
    <xdr:from>
      <xdr:col>3</xdr:col>
      <xdr:colOff>0</xdr:colOff>
      <xdr:row>10</xdr:row>
      <xdr:rowOff>0</xdr:rowOff>
    </xdr:from>
    <xdr:to>
      <xdr:col>3</xdr:col>
      <xdr:colOff>66675</xdr:colOff>
      <xdr:row>10</xdr:row>
      <xdr:rowOff>57785</xdr:rowOff>
    </xdr:to>
    <xdr:sp>
      <xdr:nvSpPr>
        <xdr:cNvPr id="56" name="Text Box 3"/>
        <xdr:cNvSpPr txBox="1"/>
      </xdr:nvSpPr>
      <xdr:spPr>
        <a:xfrm>
          <a:off x="3076575" y="3000375"/>
          <a:ext cx="66675" cy="57785"/>
        </a:xfrm>
        <a:prstGeom prst="rect">
          <a:avLst/>
        </a:prstGeom>
        <a:noFill/>
        <a:ln w="9525">
          <a:noFill/>
        </a:ln>
      </xdr:spPr>
    </xdr:sp>
    <xdr:clientData/>
  </xdr:twoCellAnchor>
  <xdr:twoCellAnchor editAs="oneCell">
    <xdr:from>
      <xdr:col>3</xdr:col>
      <xdr:colOff>0</xdr:colOff>
      <xdr:row>10</xdr:row>
      <xdr:rowOff>0</xdr:rowOff>
    </xdr:from>
    <xdr:to>
      <xdr:col>3</xdr:col>
      <xdr:colOff>66675</xdr:colOff>
      <xdr:row>10</xdr:row>
      <xdr:rowOff>57785</xdr:rowOff>
    </xdr:to>
    <xdr:sp>
      <xdr:nvSpPr>
        <xdr:cNvPr id="57" name="Text Box 3"/>
        <xdr:cNvSpPr txBox="1"/>
      </xdr:nvSpPr>
      <xdr:spPr>
        <a:xfrm>
          <a:off x="3076575" y="3000375"/>
          <a:ext cx="66675" cy="57785"/>
        </a:xfrm>
        <a:prstGeom prst="rect">
          <a:avLst/>
        </a:prstGeom>
        <a:noFill/>
        <a:ln w="9525">
          <a:noFill/>
        </a:ln>
      </xdr:spPr>
    </xdr:sp>
    <xdr:clientData/>
  </xdr:twoCellAnchor>
  <xdr:twoCellAnchor editAs="oneCell">
    <xdr:from>
      <xdr:col>3</xdr:col>
      <xdr:colOff>0</xdr:colOff>
      <xdr:row>10</xdr:row>
      <xdr:rowOff>0</xdr:rowOff>
    </xdr:from>
    <xdr:to>
      <xdr:col>3</xdr:col>
      <xdr:colOff>66675</xdr:colOff>
      <xdr:row>10</xdr:row>
      <xdr:rowOff>57785</xdr:rowOff>
    </xdr:to>
    <xdr:sp>
      <xdr:nvSpPr>
        <xdr:cNvPr id="58" name="Text Box 3"/>
        <xdr:cNvSpPr txBox="1"/>
      </xdr:nvSpPr>
      <xdr:spPr>
        <a:xfrm>
          <a:off x="3076575" y="3000375"/>
          <a:ext cx="66675" cy="57785"/>
        </a:xfrm>
        <a:prstGeom prst="rect">
          <a:avLst/>
        </a:prstGeom>
        <a:noFill/>
        <a:ln w="9525">
          <a:noFill/>
        </a:ln>
      </xdr:spPr>
    </xdr:sp>
    <xdr:clientData/>
  </xdr:twoCellAnchor>
  <xdr:twoCellAnchor editAs="oneCell">
    <xdr:from>
      <xdr:col>3</xdr:col>
      <xdr:colOff>0</xdr:colOff>
      <xdr:row>10</xdr:row>
      <xdr:rowOff>0</xdr:rowOff>
    </xdr:from>
    <xdr:to>
      <xdr:col>3</xdr:col>
      <xdr:colOff>66675</xdr:colOff>
      <xdr:row>10</xdr:row>
      <xdr:rowOff>57785</xdr:rowOff>
    </xdr:to>
    <xdr:sp>
      <xdr:nvSpPr>
        <xdr:cNvPr id="59" name="Text Box 3"/>
        <xdr:cNvSpPr txBox="1"/>
      </xdr:nvSpPr>
      <xdr:spPr>
        <a:xfrm>
          <a:off x="3076575" y="3000375"/>
          <a:ext cx="66675" cy="57785"/>
        </a:xfrm>
        <a:prstGeom prst="rect">
          <a:avLst/>
        </a:prstGeom>
        <a:noFill/>
        <a:ln w="9525">
          <a:noFill/>
        </a:ln>
      </xdr:spPr>
    </xdr:sp>
    <xdr:clientData/>
  </xdr:twoCellAnchor>
  <xdr:twoCellAnchor editAs="oneCell">
    <xdr:from>
      <xdr:col>3</xdr:col>
      <xdr:colOff>0</xdr:colOff>
      <xdr:row>10</xdr:row>
      <xdr:rowOff>0</xdr:rowOff>
    </xdr:from>
    <xdr:to>
      <xdr:col>3</xdr:col>
      <xdr:colOff>66675</xdr:colOff>
      <xdr:row>10</xdr:row>
      <xdr:rowOff>57785</xdr:rowOff>
    </xdr:to>
    <xdr:sp>
      <xdr:nvSpPr>
        <xdr:cNvPr id="60" name="Text Box 3"/>
        <xdr:cNvSpPr txBox="1"/>
      </xdr:nvSpPr>
      <xdr:spPr>
        <a:xfrm>
          <a:off x="3076575" y="3000375"/>
          <a:ext cx="66675" cy="57785"/>
        </a:xfrm>
        <a:prstGeom prst="rect">
          <a:avLst/>
        </a:prstGeom>
        <a:noFill/>
        <a:ln w="9525">
          <a:noFill/>
        </a:ln>
      </xdr:spPr>
    </xdr:sp>
    <xdr:clientData/>
  </xdr:twoCellAnchor>
  <xdr:twoCellAnchor editAs="oneCell">
    <xdr:from>
      <xdr:col>3</xdr:col>
      <xdr:colOff>0</xdr:colOff>
      <xdr:row>10</xdr:row>
      <xdr:rowOff>0</xdr:rowOff>
    </xdr:from>
    <xdr:to>
      <xdr:col>3</xdr:col>
      <xdr:colOff>66675</xdr:colOff>
      <xdr:row>10</xdr:row>
      <xdr:rowOff>57785</xdr:rowOff>
    </xdr:to>
    <xdr:sp>
      <xdr:nvSpPr>
        <xdr:cNvPr id="61" name="Text Box 3"/>
        <xdr:cNvSpPr txBox="1"/>
      </xdr:nvSpPr>
      <xdr:spPr>
        <a:xfrm>
          <a:off x="3076575" y="3000375"/>
          <a:ext cx="66675" cy="57785"/>
        </a:xfrm>
        <a:prstGeom prst="rect">
          <a:avLst/>
        </a:prstGeom>
        <a:noFill/>
        <a:ln w="9525">
          <a:noFill/>
        </a:ln>
      </xdr:spPr>
    </xdr:sp>
    <xdr:clientData/>
  </xdr:twoCellAnchor>
  <xdr:twoCellAnchor editAs="oneCell">
    <xdr:from>
      <xdr:col>3</xdr:col>
      <xdr:colOff>0</xdr:colOff>
      <xdr:row>10</xdr:row>
      <xdr:rowOff>0</xdr:rowOff>
    </xdr:from>
    <xdr:to>
      <xdr:col>3</xdr:col>
      <xdr:colOff>66675</xdr:colOff>
      <xdr:row>10</xdr:row>
      <xdr:rowOff>57785</xdr:rowOff>
    </xdr:to>
    <xdr:sp>
      <xdr:nvSpPr>
        <xdr:cNvPr id="62" name="Text Box 3"/>
        <xdr:cNvSpPr txBox="1"/>
      </xdr:nvSpPr>
      <xdr:spPr>
        <a:xfrm>
          <a:off x="3076575" y="3000375"/>
          <a:ext cx="66675" cy="57785"/>
        </a:xfrm>
        <a:prstGeom prst="rect">
          <a:avLst/>
        </a:prstGeom>
        <a:noFill/>
        <a:ln w="9525">
          <a:noFill/>
        </a:ln>
      </xdr:spPr>
    </xdr:sp>
    <xdr:clientData/>
  </xdr:twoCellAnchor>
  <xdr:twoCellAnchor editAs="oneCell">
    <xdr:from>
      <xdr:col>3</xdr:col>
      <xdr:colOff>0</xdr:colOff>
      <xdr:row>10</xdr:row>
      <xdr:rowOff>0</xdr:rowOff>
    </xdr:from>
    <xdr:to>
      <xdr:col>3</xdr:col>
      <xdr:colOff>66675</xdr:colOff>
      <xdr:row>10</xdr:row>
      <xdr:rowOff>57785</xdr:rowOff>
    </xdr:to>
    <xdr:sp>
      <xdr:nvSpPr>
        <xdr:cNvPr id="63" name="Text Box 3"/>
        <xdr:cNvSpPr txBox="1"/>
      </xdr:nvSpPr>
      <xdr:spPr>
        <a:xfrm>
          <a:off x="3076575" y="3000375"/>
          <a:ext cx="66675" cy="57785"/>
        </a:xfrm>
        <a:prstGeom prst="rect">
          <a:avLst/>
        </a:prstGeom>
        <a:noFill/>
        <a:ln w="9525">
          <a:noFill/>
        </a:ln>
      </xdr:spPr>
    </xdr:sp>
    <xdr:clientData/>
  </xdr:twoCellAnchor>
  <xdr:twoCellAnchor editAs="oneCell">
    <xdr:from>
      <xdr:col>3</xdr:col>
      <xdr:colOff>0</xdr:colOff>
      <xdr:row>10</xdr:row>
      <xdr:rowOff>0</xdr:rowOff>
    </xdr:from>
    <xdr:to>
      <xdr:col>3</xdr:col>
      <xdr:colOff>66675</xdr:colOff>
      <xdr:row>10</xdr:row>
      <xdr:rowOff>57785</xdr:rowOff>
    </xdr:to>
    <xdr:sp>
      <xdr:nvSpPr>
        <xdr:cNvPr id="64" name="Text Box 3"/>
        <xdr:cNvSpPr txBox="1"/>
      </xdr:nvSpPr>
      <xdr:spPr>
        <a:xfrm>
          <a:off x="3076575" y="3000375"/>
          <a:ext cx="66675" cy="57785"/>
        </a:xfrm>
        <a:prstGeom prst="rect">
          <a:avLst/>
        </a:prstGeom>
        <a:noFill/>
        <a:ln w="9525">
          <a:noFill/>
        </a:ln>
      </xdr:spPr>
    </xdr:sp>
    <xdr:clientData/>
  </xdr:twoCellAnchor>
  <xdr:twoCellAnchor editAs="oneCell">
    <xdr:from>
      <xdr:col>3</xdr:col>
      <xdr:colOff>0</xdr:colOff>
      <xdr:row>10</xdr:row>
      <xdr:rowOff>0</xdr:rowOff>
    </xdr:from>
    <xdr:to>
      <xdr:col>3</xdr:col>
      <xdr:colOff>66675</xdr:colOff>
      <xdr:row>10</xdr:row>
      <xdr:rowOff>57785</xdr:rowOff>
    </xdr:to>
    <xdr:sp>
      <xdr:nvSpPr>
        <xdr:cNvPr id="65" name="Text Box 3"/>
        <xdr:cNvSpPr txBox="1"/>
      </xdr:nvSpPr>
      <xdr:spPr>
        <a:xfrm>
          <a:off x="3076575" y="3000375"/>
          <a:ext cx="66675" cy="57785"/>
        </a:xfrm>
        <a:prstGeom prst="rect">
          <a:avLst/>
        </a:prstGeom>
        <a:noFill/>
        <a:ln w="9525">
          <a:noFill/>
        </a:ln>
      </xdr:spPr>
    </xdr:sp>
    <xdr:clientData/>
  </xdr:twoCellAnchor>
  <xdr:twoCellAnchor editAs="oneCell">
    <xdr:from>
      <xdr:col>3</xdr:col>
      <xdr:colOff>0</xdr:colOff>
      <xdr:row>10</xdr:row>
      <xdr:rowOff>0</xdr:rowOff>
    </xdr:from>
    <xdr:to>
      <xdr:col>3</xdr:col>
      <xdr:colOff>66675</xdr:colOff>
      <xdr:row>10</xdr:row>
      <xdr:rowOff>57785</xdr:rowOff>
    </xdr:to>
    <xdr:sp>
      <xdr:nvSpPr>
        <xdr:cNvPr id="66" name="Text Box 3"/>
        <xdr:cNvSpPr txBox="1"/>
      </xdr:nvSpPr>
      <xdr:spPr>
        <a:xfrm>
          <a:off x="3076575" y="3000375"/>
          <a:ext cx="66675" cy="57785"/>
        </a:xfrm>
        <a:prstGeom prst="rect">
          <a:avLst/>
        </a:prstGeom>
        <a:noFill/>
        <a:ln w="9525">
          <a:noFill/>
        </a:ln>
      </xdr:spPr>
    </xdr:sp>
    <xdr:clientData/>
  </xdr:twoCellAnchor>
  <xdr:twoCellAnchor editAs="oneCell">
    <xdr:from>
      <xdr:col>3</xdr:col>
      <xdr:colOff>0</xdr:colOff>
      <xdr:row>10</xdr:row>
      <xdr:rowOff>0</xdr:rowOff>
    </xdr:from>
    <xdr:to>
      <xdr:col>3</xdr:col>
      <xdr:colOff>66675</xdr:colOff>
      <xdr:row>10</xdr:row>
      <xdr:rowOff>57785</xdr:rowOff>
    </xdr:to>
    <xdr:sp>
      <xdr:nvSpPr>
        <xdr:cNvPr id="67" name="Text Box 3"/>
        <xdr:cNvSpPr txBox="1"/>
      </xdr:nvSpPr>
      <xdr:spPr>
        <a:xfrm>
          <a:off x="3076575" y="3000375"/>
          <a:ext cx="66675" cy="57785"/>
        </a:xfrm>
        <a:prstGeom prst="rect">
          <a:avLst/>
        </a:prstGeom>
        <a:noFill/>
        <a:ln w="9525">
          <a:noFill/>
        </a:ln>
      </xdr:spPr>
    </xdr:sp>
    <xdr:clientData/>
  </xdr:twoCellAnchor>
  <xdr:twoCellAnchor editAs="oneCell">
    <xdr:from>
      <xdr:col>3</xdr:col>
      <xdr:colOff>0</xdr:colOff>
      <xdr:row>10</xdr:row>
      <xdr:rowOff>0</xdr:rowOff>
    </xdr:from>
    <xdr:to>
      <xdr:col>3</xdr:col>
      <xdr:colOff>66675</xdr:colOff>
      <xdr:row>10</xdr:row>
      <xdr:rowOff>57785</xdr:rowOff>
    </xdr:to>
    <xdr:sp>
      <xdr:nvSpPr>
        <xdr:cNvPr id="68" name="Text Box 3"/>
        <xdr:cNvSpPr txBox="1"/>
      </xdr:nvSpPr>
      <xdr:spPr>
        <a:xfrm>
          <a:off x="3076575" y="3000375"/>
          <a:ext cx="66675" cy="57785"/>
        </a:xfrm>
        <a:prstGeom prst="rect">
          <a:avLst/>
        </a:prstGeom>
        <a:noFill/>
        <a:ln w="9525">
          <a:noFill/>
        </a:ln>
      </xdr:spPr>
    </xdr:sp>
    <xdr:clientData/>
  </xdr:twoCellAnchor>
  <xdr:twoCellAnchor editAs="oneCell">
    <xdr:from>
      <xdr:col>3</xdr:col>
      <xdr:colOff>0</xdr:colOff>
      <xdr:row>10</xdr:row>
      <xdr:rowOff>0</xdr:rowOff>
    </xdr:from>
    <xdr:to>
      <xdr:col>3</xdr:col>
      <xdr:colOff>66675</xdr:colOff>
      <xdr:row>10</xdr:row>
      <xdr:rowOff>57785</xdr:rowOff>
    </xdr:to>
    <xdr:sp>
      <xdr:nvSpPr>
        <xdr:cNvPr id="69" name="Text Box 3"/>
        <xdr:cNvSpPr txBox="1"/>
      </xdr:nvSpPr>
      <xdr:spPr>
        <a:xfrm>
          <a:off x="3076575" y="3000375"/>
          <a:ext cx="66675" cy="57785"/>
        </a:xfrm>
        <a:prstGeom prst="rect">
          <a:avLst/>
        </a:prstGeom>
        <a:noFill/>
        <a:ln w="9525">
          <a:noFill/>
        </a:ln>
      </xdr:spPr>
    </xdr:sp>
    <xdr:clientData/>
  </xdr:twoCellAnchor>
  <xdr:twoCellAnchor editAs="oneCell">
    <xdr:from>
      <xdr:col>3</xdr:col>
      <xdr:colOff>0</xdr:colOff>
      <xdr:row>10</xdr:row>
      <xdr:rowOff>0</xdr:rowOff>
    </xdr:from>
    <xdr:to>
      <xdr:col>3</xdr:col>
      <xdr:colOff>66675</xdr:colOff>
      <xdr:row>10</xdr:row>
      <xdr:rowOff>57785</xdr:rowOff>
    </xdr:to>
    <xdr:sp>
      <xdr:nvSpPr>
        <xdr:cNvPr id="70" name="Text Box 3"/>
        <xdr:cNvSpPr txBox="1"/>
      </xdr:nvSpPr>
      <xdr:spPr>
        <a:xfrm>
          <a:off x="3076575" y="3000375"/>
          <a:ext cx="66675" cy="57785"/>
        </a:xfrm>
        <a:prstGeom prst="rect">
          <a:avLst/>
        </a:prstGeom>
        <a:noFill/>
        <a:ln w="9525">
          <a:noFill/>
        </a:ln>
      </xdr:spPr>
    </xdr:sp>
    <xdr:clientData/>
  </xdr:twoCellAnchor>
  <xdr:twoCellAnchor editAs="oneCell">
    <xdr:from>
      <xdr:col>3</xdr:col>
      <xdr:colOff>0</xdr:colOff>
      <xdr:row>10</xdr:row>
      <xdr:rowOff>0</xdr:rowOff>
    </xdr:from>
    <xdr:to>
      <xdr:col>3</xdr:col>
      <xdr:colOff>66675</xdr:colOff>
      <xdr:row>10</xdr:row>
      <xdr:rowOff>57785</xdr:rowOff>
    </xdr:to>
    <xdr:sp>
      <xdr:nvSpPr>
        <xdr:cNvPr id="71" name="Text Box 3"/>
        <xdr:cNvSpPr txBox="1"/>
      </xdr:nvSpPr>
      <xdr:spPr>
        <a:xfrm>
          <a:off x="3076575" y="3000375"/>
          <a:ext cx="66675" cy="57785"/>
        </a:xfrm>
        <a:prstGeom prst="rect">
          <a:avLst/>
        </a:prstGeom>
        <a:noFill/>
        <a:ln w="9525">
          <a:noFill/>
        </a:ln>
      </xdr:spPr>
    </xdr:sp>
    <xdr:clientData/>
  </xdr:twoCellAnchor>
  <xdr:twoCellAnchor editAs="oneCell">
    <xdr:from>
      <xdr:col>3</xdr:col>
      <xdr:colOff>0</xdr:colOff>
      <xdr:row>10</xdr:row>
      <xdr:rowOff>0</xdr:rowOff>
    </xdr:from>
    <xdr:to>
      <xdr:col>3</xdr:col>
      <xdr:colOff>66675</xdr:colOff>
      <xdr:row>10</xdr:row>
      <xdr:rowOff>57785</xdr:rowOff>
    </xdr:to>
    <xdr:sp>
      <xdr:nvSpPr>
        <xdr:cNvPr id="72" name="Text Box 3"/>
        <xdr:cNvSpPr txBox="1"/>
      </xdr:nvSpPr>
      <xdr:spPr>
        <a:xfrm>
          <a:off x="3076575" y="3000375"/>
          <a:ext cx="66675" cy="57785"/>
        </a:xfrm>
        <a:prstGeom prst="rect">
          <a:avLst/>
        </a:prstGeom>
        <a:noFill/>
        <a:ln w="9525">
          <a:noFill/>
        </a:ln>
      </xdr:spPr>
    </xdr:sp>
    <xdr:clientData/>
  </xdr:twoCellAnchor>
  <xdr:twoCellAnchor editAs="oneCell">
    <xdr:from>
      <xdr:col>3</xdr:col>
      <xdr:colOff>0</xdr:colOff>
      <xdr:row>10</xdr:row>
      <xdr:rowOff>0</xdr:rowOff>
    </xdr:from>
    <xdr:to>
      <xdr:col>3</xdr:col>
      <xdr:colOff>66675</xdr:colOff>
      <xdr:row>10</xdr:row>
      <xdr:rowOff>57785</xdr:rowOff>
    </xdr:to>
    <xdr:sp>
      <xdr:nvSpPr>
        <xdr:cNvPr id="73" name="Text Box 3"/>
        <xdr:cNvSpPr txBox="1"/>
      </xdr:nvSpPr>
      <xdr:spPr>
        <a:xfrm>
          <a:off x="3076575" y="3000375"/>
          <a:ext cx="66675" cy="57785"/>
        </a:xfrm>
        <a:prstGeom prst="rect">
          <a:avLst/>
        </a:prstGeom>
        <a:noFill/>
        <a:ln w="9525">
          <a:noFill/>
        </a:ln>
      </xdr:spPr>
    </xdr:sp>
    <xdr:clientData/>
  </xdr:twoCellAnchor>
  <xdr:twoCellAnchor editAs="oneCell">
    <xdr:from>
      <xdr:col>3</xdr:col>
      <xdr:colOff>0</xdr:colOff>
      <xdr:row>10</xdr:row>
      <xdr:rowOff>0</xdr:rowOff>
    </xdr:from>
    <xdr:to>
      <xdr:col>3</xdr:col>
      <xdr:colOff>66675</xdr:colOff>
      <xdr:row>10</xdr:row>
      <xdr:rowOff>57785</xdr:rowOff>
    </xdr:to>
    <xdr:sp>
      <xdr:nvSpPr>
        <xdr:cNvPr id="74" name="Text Box 3"/>
        <xdr:cNvSpPr txBox="1"/>
      </xdr:nvSpPr>
      <xdr:spPr>
        <a:xfrm>
          <a:off x="3076575" y="3000375"/>
          <a:ext cx="66675" cy="57785"/>
        </a:xfrm>
        <a:prstGeom prst="rect">
          <a:avLst/>
        </a:prstGeom>
        <a:noFill/>
        <a:ln w="9525">
          <a:noFill/>
        </a:ln>
      </xdr:spPr>
    </xdr:sp>
    <xdr:clientData/>
  </xdr:twoCellAnchor>
  <xdr:twoCellAnchor editAs="oneCell">
    <xdr:from>
      <xdr:col>3</xdr:col>
      <xdr:colOff>0</xdr:colOff>
      <xdr:row>10</xdr:row>
      <xdr:rowOff>0</xdr:rowOff>
    </xdr:from>
    <xdr:to>
      <xdr:col>3</xdr:col>
      <xdr:colOff>66675</xdr:colOff>
      <xdr:row>10</xdr:row>
      <xdr:rowOff>57785</xdr:rowOff>
    </xdr:to>
    <xdr:sp>
      <xdr:nvSpPr>
        <xdr:cNvPr id="75" name="Text Box 3"/>
        <xdr:cNvSpPr txBox="1"/>
      </xdr:nvSpPr>
      <xdr:spPr>
        <a:xfrm>
          <a:off x="3076575" y="3000375"/>
          <a:ext cx="66675" cy="57785"/>
        </a:xfrm>
        <a:prstGeom prst="rect">
          <a:avLst/>
        </a:prstGeom>
        <a:noFill/>
        <a:ln w="9525">
          <a:noFill/>
        </a:ln>
      </xdr:spPr>
    </xdr:sp>
    <xdr:clientData/>
  </xdr:twoCellAnchor>
  <xdr:twoCellAnchor editAs="oneCell">
    <xdr:from>
      <xdr:col>3</xdr:col>
      <xdr:colOff>0</xdr:colOff>
      <xdr:row>10</xdr:row>
      <xdr:rowOff>0</xdr:rowOff>
    </xdr:from>
    <xdr:to>
      <xdr:col>3</xdr:col>
      <xdr:colOff>66675</xdr:colOff>
      <xdr:row>10</xdr:row>
      <xdr:rowOff>57785</xdr:rowOff>
    </xdr:to>
    <xdr:sp>
      <xdr:nvSpPr>
        <xdr:cNvPr id="76" name="Text Box 3"/>
        <xdr:cNvSpPr txBox="1"/>
      </xdr:nvSpPr>
      <xdr:spPr>
        <a:xfrm>
          <a:off x="3076575" y="3000375"/>
          <a:ext cx="66675" cy="57785"/>
        </a:xfrm>
        <a:prstGeom prst="rect">
          <a:avLst/>
        </a:prstGeom>
        <a:noFill/>
        <a:ln w="9525">
          <a:noFill/>
        </a:ln>
      </xdr:spPr>
    </xdr:sp>
    <xdr:clientData/>
  </xdr:twoCellAnchor>
  <xdr:twoCellAnchor editAs="oneCell">
    <xdr:from>
      <xdr:col>3</xdr:col>
      <xdr:colOff>0</xdr:colOff>
      <xdr:row>10</xdr:row>
      <xdr:rowOff>0</xdr:rowOff>
    </xdr:from>
    <xdr:to>
      <xdr:col>3</xdr:col>
      <xdr:colOff>66675</xdr:colOff>
      <xdr:row>10</xdr:row>
      <xdr:rowOff>57785</xdr:rowOff>
    </xdr:to>
    <xdr:sp>
      <xdr:nvSpPr>
        <xdr:cNvPr id="77" name="Text Box 3"/>
        <xdr:cNvSpPr txBox="1"/>
      </xdr:nvSpPr>
      <xdr:spPr>
        <a:xfrm>
          <a:off x="3076575" y="3000375"/>
          <a:ext cx="66675" cy="57785"/>
        </a:xfrm>
        <a:prstGeom prst="rect">
          <a:avLst/>
        </a:prstGeom>
        <a:noFill/>
        <a:ln w="9525">
          <a:noFill/>
        </a:ln>
      </xdr:spPr>
    </xdr:sp>
    <xdr:clientData/>
  </xdr:twoCellAnchor>
  <xdr:twoCellAnchor editAs="oneCell">
    <xdr:from>
      <xdr:col>3</xdr:col>
      <xdr:colOff>0</xdr:colOff>
      <xdr:row>10</xdr:row>
      <xdr:rowOff>0</xdr:rowOff>
    </xdr:from>
    <xdr:to>
      <xdr:col>3</xdr:col>
      <xdr:colOff>66675</xdr:colOff>
      <xdr:row>10</xdr:row>
      <xdr:rowOff>57785</xdr:rowOff>
    </xdr:to>
    <xdr:sp>
      <xdr:nvSpPr>
        <xdr:cNvPr id="78" name="Text Box 3"/>
        <xdr:cNvSpPr txBox="1"/>
      </xdr:nvSpPr>
      <xdr:spPr>
        <a:xfrm>
          <a:off x="3076575" y="3000375"/>
          <a:ext cx="66675" cy="57785"/>
        </a:xfrm>
        <a:prstGeom prst="rect">
          <a:avLst/>
        </a:prstGeom>
        <a:noFill/>
        <a:ln w="9525">
          <a:noFill/>
        </a:ln>
      </xdr:spPr>
    </xdr:sp>
    <xdr:clientData/>
  </xdr:twoCellAnchor>
  <xdr:twoCellAnchor editAs="oneCell">
    <xdr:from>
      <xdr:col>3</xdr:col>
      <xdr:colOff>0</xdr:colOff>
      <xdr:row>10</xdr:row>
      <xdr:rowOff>0</xdr:rowOff>
    </xdr:from>
    <xdr:to>
      <xdr:col>3</xdr:col>
      <xdr:colOff>66675</xdr:colOff>
      <xdr:row>10</xdr:row>
      <xdr:rowOff>57785</xdr:rowOff>
    </xdr:to>
    <xdr:sp>
      <xdr:nvSpPr>
        <xdr:cNvPr id="79" name="Text Box 3"/>
        <xdr:cNvSpPr txBox="1"/>
      </xdr:nvSpPr>
      <xdr:spPr>
        <a:xfrm>
          <a:off x="3076575" y="3000375"/>
          <a:ext cx="66675" cy="57785"/>
        </a:xfrm>
        <a:prstGeom prst="rect">
          <a:avLst/>
        </a:prstGeom>
        <a:noFill/>
        <a:ln w="9525">
          <a:noFill/>
        </a:ln>
      </xdr:spPr>
    </xdr:sp>
    <xdr:clientData/>
  </xdr:twoCellAnchor>
  <xdr:twoCellAnchor editAs="oneCell">
    <xdr:from>
      <xdr:col>3</xdr:col>
      <xdr:colOff>0</xdr:colOff>
      <xdr:row>10</xdr:row>
      <xdr:rowOff>0</xdr:rowOff>
    </xdr:from>
    <xdr:to>
      <xdr:col>3</xdr:col>
      <xdr:colOff>66675</xdr:colOff>
      <xdr:row>10</xdr:row>
      <xdr:rowOff>57785</xdr:rowOff>
    </xdr:to>
    <xdr:sp>
      <xdr:nvSpPr>
        <xdr:cNvPr id="80" name="Text Box 3"/>
        <xdr:cNvSpPr txBox="1"/>
      </xdr:nvSpPr>
      <xdr:spPr>
        <a:xfrm>
          <a:off x="3076575" y="3000375"/>
          <a:ext cx="66675" cy="57785"/>
        </a:xfrm>
        <a:prstGeom prst="rect">
          <a:avLst/>
        </a:prstGeom>
        <a:noFill/>
        <a:ln w="9525">
          <a:noFill/>
        </a:ln>
      </xdr:spPr>
    </xdr:sp>
    <xdr:clientData/>
  </xdr:twoCellAnchor>
  <xdr:twoCellAnchor editAs="oneCell">
    <xdr:from>
      <xdr:col>3</xdr:col>
      <xdr:colOff>0</xdr:colOff>
      <xdr:row>10</xdr:row>
      <xdr:rowOff>0</xdr:rowOff>
    </xdr:from>
    <xdr:to>
      <xdr:col>3</xdr:col>
      <xdr:colOff>66675</xdr:colOff>
      <xdr:row>10</xdr:row>
      <xdr:rowOff>57785</xdr:rowOff>
    </xdr:to>
    <xdr:sp>
      <xdr:nvSpPr>
        <xdr:cNvPr id="81" name="Text Box 3"/>
        <xdr:cNvSpPr txBox="1"/>
      </xdr:nvSpPr>
      <xdr:spPr>
        <a:xfrm>
          <a:off x="3076575" y="3000375"/>
          <a:ext cx="66675" cy="57785"/>
        </a:xfrm>
        <a:prstGeom prst="rect">
          <a:avLst/>
        </a:prstGeom>
        <a:noFill/>
        <a:ln w="9525">
          <a:noFill/>
        </a:ln>
      </xdr:spPr>
    </xdr:sp>
    <xdr:clientData/>
  </xdr:twoCellAnchor>
  <xdr:twoCellAnchor editAs="oneCell">
    <xdr:from>
      <xdr:col>3</xdr:col>
      <xdr:colOff>0</xdr:colOff>
      <xdr:row>10</xdr:row>
      <xdr:rowOff>0</xdr:rowOff>
    </xdr:from>
    <xdr:to>
      <xdr:col>3</xdr:col>
      <xdr:colOff>66675</xdr:colOff>
      <xdr:row>10</xdr:row>
      <xdr:rowOff>57785</xdr:rowOff>
    </xdr:to>
    <xdr:sp>
      <xdr:nvSpPr>
        <xdr:cNvPr id="82" name="Text Box 3"/>
        <xdr:cNvSpPr txBox="1"/>
      </xdr:nvSpPr>
      <xdr:spPr>
        <a:xfrm>
          <a:off x="3076575" y="3000375"/>
          <a:ext cx="66675" cy="57785"/>
        </a:xfrm>
        <a:prstGeom prst="rect">
          <a:avLst/>
        </a:prstGeom>
        <a:noFill/>
        <a:ln w="9525">
          <a:noFill/>
        </a:ln>
      </xdr:spPr>
    </xdr:sp>
    <xdr:clientData/>
  </xdr:twoCellAnchor>
  <xdr:twoCellAnchor editAs="oneCell">
    <xdr:from>
      <xdr:col>3</xdr:col>
      <xdr:colOff>0</xdr:colOff>
      <xdr:row>10</xdr:row>
      <xdr:rowOff>0</xdr:rowOff>
    </xdr:from>
    <xdr:to>
      <xdr:col>3</xdr:col>
      <xdr:colOff>66675</xdr:colOff>
      <xdr:row>10</xdr:row>
      <xdr:rowOff>57785</xdr:rowOff>
    </xdr:to>
    <xdr:sp>
      <xdr:nvSpPr>
        <xdr:cNvPr id="83" name="Text Box 3"/>
        <xdr:cNvSpPr txBox="1"/>
      </xdr:nvSpPr>
      <xdr:spPr>
        <a:xfrm>
          <a:off x="3076575" y="3000375"/>
          <a:ext cx="66675" cy="57785"/>
        </a:xfrm>
        <a:prstGeom prst="rect">
          <a:avLst/>
        </a:prstGeom>
        <a:noFill/>
        <a:ln w="9525">
          <a:noFill/>
        </a:ln>
      </xdr:spPr>
    </xdr:sp>
    <xdr:clientData/>
  </xdr:twoCellAnchor>
  <xdr:twoCellAnchor editAs="oneCell">
    <xdr:from>
      <xdr:col>3</xdr:col>
      <xdr:colOff>0</xdr:colOff>
      <xdr:row>10</xdr:row>
      <xdr:rowOff>0</xdr:rowOff>
    </xdr:from>
    <xdr:to>
      <xdr:col>3</xdr:col>
      <xdr:colOff>66675</xdr:colOff>
      <xdr:row>10</xdr:row>
      <xdr:rowOff>57785</xdr:rowOff>
    </xdr:to>
    <xdr:sp>
      <xdr:nvSpPr>
        <xdr:cNvPr id="84" name="Text Box 3"/>
        <xdr:cNvSpPr txBox="1"/>
      </xdr:nvSpPr>
      <xdr:spPr>
        <a:xfrm>
          <a:off x="3076575" y="3000375"/>
          <a:ext cx="66675" cy="57785"/>
        </a:xfrm>
        <a:prstGeom prst="rect">
          <a:avLst/>
        </a:prstGeom>
        <a:noFill/>
        <a:ln w="9525">
          <a:noFill/>
        </a:ln>
      </xdr:spPr>
    </xdr:sp>
    <xdr:clientData/>
  </xdr:twoCellAnchor>
  <xdr:twoCellAnchor editAs="oneCell">
    <xdr:from>
      <xdr:col>3</xdr:col>
      <xdr:colOff>0</xdr:colOff>
      <xdr:row>10</xdr:row>
      <xdr:rowOff>0</xdr:rowOff>
    </xdr:from>
    <xdr:to>
      <xdr:col>3</xdr:col>
      <xdr:colOff>66675</xdr:colOff>
      <xdr:row>10</xdr:row>
      <xdr:rowOff>57785</xdr:rowOff>
    </xdr:to>
    <xdr:sp>
      <xdr:nvSpPr>
        <xdr:cNvPr id="85" name="Text Box 3"/>
        <xdr:cNvSpPr txBox="1"/>
      </xdr:nvSpPr>
      <xdr:spPr>
        <a:xfrm>
          <a:off x="3076575" y="3000375"/>
          <a:ext cx="66675" cy="57785"/>
        </a:xfrm>
        <a:prstGeom prst="rect">
          <a:avLst/>
        </a:prstGeom>
        <a:noFill/>
        <a:ln w="9525">
          <a:noFill/>
        </a:ln>
      </xdr:spPr>
    </xdr:sp>
    <xdr:clientData/>
  </xdr:twoCellAnchor>
  <xdr:twoCellAnchor editAs="oneCell">
    <xdr:from>
      <xdr:col>3</xdr:col>
      <xdr:colOff>0</xdr:colOff>
      <xdr:row>10</xdr:row>
      <xdr:rowOff>0</xdr:rowOff>
    </xdr:from>
    <xdr:to>
      <xdr:col>3</xdr:col>
      <xdr:colOff>66675</xdr:colOff>
      <xdr:row>10</xdr:row>
      <xdr:rowOff>57785</xdr:rowOff>
    </xdr:to>
    <xdr:sp>
      <xdr:nvSpPr>
        <xdr:cNvPr id="86" name="Text Box 3"/>
        <xdr:cNvSpPr txBox="1"/>
      </xdr:nvSpPr>
      <xdr:spPr>
        <a:xfrm>
          <a:off x="3076575" y="3000375"/>
          <a:ext cx="66675" cy="57785"/>
        </a:xfrm>
        <a:prstGeom prst="rect">
          <a:avLst/>
        </a:prstGeom>
        <a:noFill/>
        <a:ln w="9525">
          <a:noFill/>
        </a:ln>
      </xdr:spPr>
    </xdr:sp>
    <xdr:clientData/>
  </xdr:twoCellAnchor>
  <xdr:twoCellAnchor editAs="oneCell">
    <xdr:from>
      <xdr:col>3</xdr:col>
      <xdr:colOff>0</xdr:colOff>
      <xdr:row>10</xdr:row>
      <xdr:rowOff>0</xdr:rowOff>
    </xdr:from>
    <xdr:to>
      <xdr:col>3</xdr:col>
      <xdr:colOff>66675</xdr:colOff>
      <xdr:row>10</xdr:row>
      <xdr:rowOff>57785</xdr:rowOff>
    </xdr:to>
    <xdr:sp>
      <xdr:nvSpPr>
        <xdr:cNvPr id="87" name="Text Box 3"/>
        <xdr:cNvSpPr txBox="1"/>
      </xdr:nvSpPr>
      <xdr:spPr>
        <a:xfrm>
          <a:off x="3076575" y="3000375"/>
          <a:ext cx="66675" cy="57785"/>
        </a:xfrm>
        <a:prstGeom prst="rect">
          <a:avLst/>
        </a:prstGeom>
        <a:noFill/>
        <a:ln w="9525">
          <a:noFill/>
        </a:ln>
      </xdr:spPr>
    </xdr:sp>
    <xdr:clientData/>
  </xdr:twoCellAnchor>
  <xdr:twoCellAnchor editAs="oneCell">
    <xdr:from>
      <xdr:col>3</xdr:col>
      <xdr:colOff>0</xdr:colOff>
      <xdr:row>10</xdr:row>
      <xdr:rowOff>0</xdr:rowOff>
    </xdr:from>
    <xdr:to>
      <xdr:col>3</xdr:col>
      <xdr:colOff>66675</xdr:colOff>
      <xdr:row>10</xdr:row>
      <xdr:rowOff>57785</xdr:rowOff>
    </xdr:to>
    <xdr:sp>
      <xdr:nvSpPr>
        <xdr:cNvPr id="88" name="Text Box 3"/>
        <xdr:cNvSpPr txBox="1"/>
      </xdr:nvSpPr>
      <xdr:spPr>
        <a:xfrm>
          <a:off x="3076575" y="3000375"/>
          <a:ext cx="66675" cy="57785"/>
        </a:xfrm>
        <a:prstGeom prst="rect">
          <a:avLst/>
        </a:prstGeom>
        <a:noFill/>
        <a:ln w="9525">
          <a:noFill/>
        </a:ln>
      </xdr:spPr>
    </xdr:sp>
    <xdr:clientData/>
  </xdr:twoCellAnchor>
  <xdr:twoCellAnchor editAs="oneCell">
    <xdr:from>
      <xdr:col>3</xdr:col>
      <xdr:colOff>0</xdr:colOff>
      <xdr:row>10</xdr:row>
      <xdr:rowOff>0</xdr:rowOff>
    </xdr:from>
    <xdr:to>
      <xdr:col>3</xdr:col>
      <xdr:colOff>66675</xdr:colOff>
      <xdr:row>10</xdr:row>
      <xdr:rowOff>57785</xdr:rowOff>
    </xdr:to>
    <xdr:sp>
      <xdr:nvSpPr>
        <xdr:cNvPr id="89" name="Text Box 3"/>
        <xdr:cNvSpPr txBox="1"/>
      </xdr:nvSpPr>
      <xdr:spPr>
        <a:xfrm>
          <a:off x="3076575" y="3000375"/>
          <a:ext cx="66675" cy="57785"/>
        </a:xfrm>
        <a:prstGeom prst="rect">
          <a:avLst/>
        </a:prstGeom>
        <a:noFill/>
        <a:ln w="9525">
          <a:noFill/>
        </a:ln>
      </xdr:spPr>
    </xdr:sp>
    <xdr:clientData/>
  </xdr:twoCellAnchor>
  <xdr:twoCellAnchor editAs="oneCell">
    <xdr:from>
      <xdr:col>3</xdr:col>
      <xdr:colOff>0</xdr:colOff>
      <xdr:row>10</xdr:row>
      <xdr:rowOff>0</xdr:rowOff>
    </xdr:from>
    <xdr:to>
      <xdr:col>3</xdr:col>
      <xdr:colOff>66675</xdr:colOff>
      <xdr:row>10</xdr:row>
      <xdr:rowOff>57785</xdr:rowOff>
    </xdr:to>
    <xdr:sp>
      <xdr:nvSpPr>
        <xdr:cNvPr id="90" name="Text Box 3"/>
        <xdr:cNvSpPr txBox="1"/>
      </xdr:nvSpPr>
      <xdr:spPr>
        <a:xfrm>
          <a:off x="3076575" y="3000375"/>
          <a:ext cx="66675" cy="57785"/>
        </a:xfrm>
        <a:prstGeom prst="rect">
          <a:avLst/>
        </a:prstGeom>
        <a:noFill/>
        <a:ln w="9525">
          <a:noFill/>
        </a:ln>
      </xdr:spPr>
    </xdr:sp>
    <xdr:clientData/>
  </xdr:twoCellAnchor>
  <xdr:twoCellAnchor editAs="oneCell">
    <xdr:from>
      <xdr:col>3</xdr:col>
      <xdr:colOff>0</xdr:colOff>
      <xdr:row>10</xdr:row>
      <xdr:rowOff>0</xdr:rowOff>
    </xdr:from>
    <xdr:to>
      <xdr:col>3</xdr:col>
      <xdr:colOff>66675</xdr:colOff>
      <xdr:row>10</xdr:row>
      <xdr:rowOff>57785</xdr:rowOff>
    </xdr:to>
    <xdr:sp>
      <xdr:nvSpPr>
        <xdr:cNvPr id="91" name="Text Box 3"/>
        <xdr:cNvSpPr txBox="1"/>
      </xdr:nvSpPr>
      <xdr:spPr>
        <a:xfrm>
          <a:off x="3076575" y="3000375"/>
          <a:ext cx="66675" cy="57785"/>
        </a:xfrm>
        <a:prstGeom prst="rect">
          <a:avLst/>
        </a:prstGeom>
        <a:noFill/>
        <a:ln w="9525">
          <a:noFill/>
        </a:ln>
      </xdr:spPr>
    </xdr:sp>
    <xdr:clientData/>
  </xdr:twoCellAnchor>
  <xdr:twoCellAnchor editAs="oneCell">
    <xdr:from>
      <xdr:col>3</xdr:col>
      <xdr:colOff>0</xdr:colOff>
      <xdr:row>10</xdr:row>
      <xdr:rowOff>0</xdr:rowOff>
    </xdr:from>
    <xdr:to>
      <xdr:col>3</xdr:col>
      <xdr:colOff>66675</xdr:colOff>
      <xdr:row>10</xdr:row>
      <xdr:rowOff>57785</xdr:rowOff>
    </xdr:to>
    <xdr:sp>
      <xdr:nvSpPr>
        <xdr:cNvPr id="92" name="Text Box 3"/>
        <xdr:cNvSpPr txBox="1"/>
      </xdr:nvSpPr>
      <xdr:spPr>
        <a:xfrm>
          <a:off x="3076575" y="3000375"/>
          <a:ext cx="66675" cy="57785"/>
        </a:xfrm>
        <a:prstGeom prst="rect">
          <a:avLst/>
        </a:prstGeom>
        <a:noFill/>
        <a:ln w="9525">
          <a:noFill/>
        </a:ln>
      </xdr:spPr>
    </xdr:sp>
    <xdr:clientData/>
  </xdr:twoCellAnchor>
  <xdr:twoCellAnchor editAs="oneCell">
    <xdr:from>
      <xdr:col>3</xdr:col>
      <xdr:colOff>0</xdr:colOff>
      <xdr:row>10</xdr:row>
      <xdr:rowOff>0</xdr:rowOff>
    </xdr:from>
    <xdr:to>
      <xdr:col>3</xdr:col>
      <xdr:colOff>66675</xdr:colOff>
      <xdr:row>10</xdr:row>
      <xdr:rowOff>57785</xdr:rowOff>
    </xdr:to>
    <xdr:sp>
      <xdr:nvSpPr>
        <xdr:cNvPr id="93" name="Text Box 3"/>
        <xdr:cNvSpPr txBox="1"/>
      </xdr:nvSpPr>
      <xdr:spPr>
        <a:xfrm>
          <a:off x="3076575" y="3000375"/>
          <a:ext cx="66675" cy="57785"/>
        </a:xfrm>
        <a:prstGeom prst="rect">
          <a:avLst/>
        </a:prstGeom>
        <a:noFill/>
        <a:ln w="9525">
          <a:noFill/>
        </a:ln>
      </xdr:spPr>
    </xdr:sp>
    <xdr:clientData/>
  </xdr:twoCellAnchor>
  <xdr:twoCellAnchor editAs="oneCell">
    <xdr:from>
      <xdr:col>3</xdr:col>
      <xdr:colOff>0</xdr:colOff>
      <xdr:row>10</xdr:row>
      <xdr:rowOff>0</xdr:rowOff>
    </xdr:from>
    <xdr:to>
      <xdr:col>3</xdr:col>
      <xdr:colOff>66675</xdr:colOff>
      <xdr:row>10</xdr:row>
      <xdr:rowOff>57785</xdr:rowOff>
    </xdr:to>
    <xdr:sp>
      <xdr:nvSpPr>
        <xdr:cNvPr id="94" name="Text Box 3"/>
        <xdr:cNvSpPr txBox="1"/>
      </xdr:nvSpPr>
      <xdr:spPr>
        <a:xfrm>
          <a:off x="3076575" y="3000375"/>
          <a:ext cx="66675" cy="57785"/>
        </a:xfrm>
        <a:prstGeom prst="rect">
          <a:avLst/>
        </a:prstGeom>
        <a:noFill/>
        <a:ln w="9525">
          <a:noFill/>
        </a:ln>
      </xdr:spPr>
    </xdr:sp>
    <xdr:clientData/>
  </xdr:twoCellAnchor>
  <xdr:twoCellAnchor editAs="oneCell">
    <xdr:from>
      <xdr:col>3</xdr:col>
      <xdr:colOff>0</xdr:colOff>
      <xdr:row>10</xdr:row>
      <xdr:rowOff>0</xdr:rowOff>
    </xdr:from>
    <xdr:to>
      <xdr:col>3</xdr:col>
      <xdr:colOff>66675</xdr:colOff>
      <xdr:row>10</xdr:row>
      <xdr:rowOff>57785</xdr:rowOff>
    </xdr:to>
    <xdr:sp>
      <xdr:nvSpPr>
        <xdr:cNvPr id="95" name="Text Box 3"/>
        <xdr:cNvSpPr txBox="1"/>
      </xdr:nvSpPr>
      <xdr:spPr>
        <a:xfrm>
          <a:off x="3076575" y="3000375"/>
          <a:ext cx="66675" cy="57785"/>
        </a:xfrm>
        <a:prstGeom prst="rect">
          <a:avLst/>
        </a:prstGeom>
        <a:noFill/>
        <a:ln w="9525">
          <a:noFill/>
        </a:ln>
      </xdr:spPr>
    </xdr:sp>
    <xdr:clientData/>
  </xdr:twoCellAnchor>
  <xdr:twoCellAnchor editAs="oneCell">
    <xdr:from>
      <xdr:col>3</xdr:col>
      <xdr:colOff>0</xdr:colOff>
      <xdr:row>10</xdr:row>
      <xdr:rowOff>0</xdr:rowOff>
    </xdr:from>
    <xdr:to>
      <xdr:col>3</xdr:col>
      <xdr:colOff>66675</xdr:colOff>
      <xdr:row>10</xdr:row>
      <xdr:rowOff>57785</xdr:rowOff>
    </xdr:to>
    <xdr:sp>
      <xdr:nvSpPr>
        <xdr:cNvPr id="96" name="Text Box 3"/>
        <xdr:cNvSpPr txBox="1"/>
      </xdr:nvSpPr>
      <xdr:spPr>
        <a:xfrm>
          <a:off x="3076575" y="3000375"/>
          <a:ext cx="66675" cy="57785"/>
        </a:xfrm>
        <a:prstGeom prst="rect">
          <a:avLst/>
        </a:prstGeom>
        <a:noFill/>
        <a:ln w="9525">
          <a:noFill/>
        </a:ln>
      </xdr:spPr>
    </xdr:sp>
    <xdr:clientData/>
  </xdr:twoCellAnchor>
  <xdr:twoCellAnchor editAs="oneCell">
    <xdr:from>
      <xdr:col>3</xdr:col>
      <xdr:colOff>0</xdr:colOff>
      <xdr:row>10</xdr:row>
      <xdr:rowOff>0</xdr:rowOff>
    </xdr:from>
    <xdr:to>
      <xdr:col>3</xdr:col>
      <xdr:colOff>66675</xdr:colOff>
      <xdr:row>10</xdr:row>
      <xdr:rowOff>57785</xdr:rowOff>
    </xdr:to>
    <xdr:sp>
      <xdr:nvSpPr>
        <xdr:cNvPr id="97" name="Text Box 3"/>
        <xdr:cNvSpPr txBox="1"/>
      </xdr:nvSpPr>
      <xdr:spPr>
        <a:xfrm>
          <a:off x="3076575" y="3000375"/>
          <a:ext cx="66675" cy="57785"/>
        </a:xfrm>
        <a:prstGeom prst="rect">
          <a:avLst/>
        </a:prstGeom>
        <a:noFill/>
        <a:ln w="9525">
          <a:noFill/>
        </a:ln>
      </xdr:spPr>
    </xdr:sp>
    <xdr:clientData/>
  </xdr:twoCellAnchor>
  <xdr:twoCellAnchor editAs="oneCell">
    <xdr:from>
      <xdr:col>3</xdr:col>
      <xdr:colOff>0</xdr:colOff>
      <xdr:row>14</xdr:row>
      <xdr:rowOff>0</xdr:rowOff>
    </xdr:from>
    <xdr:to>
      <xdr:col>3</xdr:col>
      <xdr:colOff>66675</xdr:colOff>
      <xdr:row>14</xdr:row>
      <xdr:rowOff>57785</xdr:rowOff>
    </xdr:to>
    <xdr:sp>
      <xdr:nvSpPr>
        <xdr:cNvPr id="98" name="Text Box 3"/>
        <xdr:cNvSpPr txBox="1"/>
      </xdr:nvSpPr>
      <xdr:spPr>
        <a:xfrm>
          <a:off x="3076575" y="3914775"/>
          <a:ext cx="66675" cy="57785"/>
        </a:xfrm>
        <a:prstGeom prst="rect">
          <a:avLst/>
        </a:prstGeom>
        <a:noFill/>
        <a:ln w="9525">
          <a:noFill/>
        </a:ln>
      </xdr:spPr>
    </xdr:sp>
    <xdr:clientData/>
  </xdr:twoCellAnchor>
  <xdr:twoCellAnchor editAs="oneCell">
    <xdr:from>
      <xdr:col>3</xdr:col>
      <xdr:colOff>0</xdr:colOff>
      <xdr:row>14</xdr:row>
      <xdr:rowOff>0</xdr:rowOff>
    </xdr:from>
    <xdr:to>
      <xdr:col>3</xdr:col>
      <xdr:colOff>66675</xdr:colOff>
      <xdr:row>14</xdr:row>
      <xdr:rowOff>57785</xdr:rowOff>
    </xdr:to>
    <xdr:sp>
      <xdr:nvSpPr>
        <xdr:cNvPr id="99" name="Text Box 3"/>
        <xdr:cNvSpPr txBox="1"/>
      </xdr:nvSpPr>
      <xdr:spPr>
        <a:xfrm>
          <a:off x="3076575" y="3914775"/>
          <a:ext cx="66675" cy="57785"/>
        </a:xfrm>
        <a:prstGeom prst="rect">
          <a:avLst/>
        </a:prstGeom>
        <a:noFill/>
        <a:ln w="9525">
          <a:noFill/>
        </a:ln>
      </xdr:spPr>
    </xdr:sp>
    <xdr:clientData/>
  </xdr:twoCellAnchor>
  <xdr:twoCellAnchor editAs="oneCell">
    <xdr:from>
      <xdr:col>3</xdr:col>
      <xdr:colOff>0</xdr:colOff>
      <xdr:row>14</xdr:row>
      <xdr:rowOff>0</xdr:rowOff>
    </xdr:from>
    <xdr:to>
      <xdr:col>3</xdr:col>
      <xdr:colOff>66675</xdr:colOff>
      <xdr:row>14</xdr:row>
      <xdr:rowOff>57785</xdr:rowOff>
    </xdr:to>
    <xdr:sp>
      <xdr:nvSpPr>
        <xdr:cNvPr id="100" name="Text Box 3"/>
        <xdr:cNvSpPr txBox="1"/>
      </xdr:nvSpPr>
      <xdr:spPr>
        <a:xfrm>
          <a:off x="3076575" y="3914775"/>
          <a:ext cx="66675" cy="57785"/>
        </a:xfrm>
        <a:prstGeom prst="rect">
          <a:avLst/>
        </a:prstGeom>
        <a:noFill/>
        <a:ln w="9525">
          <a:noFill/>
        </a:ln>
      </xdr:spPr>
    </xdr:sp>
    <xdr:clientData/>
  </xdr:twoCellAnchor>
  <xdr:twoCellAnchor editAs="oneCell">
    <xdr:from>
      <xdr:col>3</xdr:col>
      <xdr:colOff>0</xdr:colOff>
      <xdr:row>14</xdr:row>
      <xdr:rowOff>0</xdr:rowOff>
    </xdr:from>
    <xdr:to>
      <xdr:col>3</xdr:col>
      <xdr:colOff>66675</xdr:colOff>
      <xdr:row>14</xdr:row>
      <xdr:rowOff>57785</xdr:rowOff>
    </xdr:to>
    <xdr:sp>
      <xdr:nvSpPr>
        <xdr:cNvPr id="101" name="Text Box 3"/>
        <xdr:cNvSpPr txBox="1"/>
      </xdr:nvSpPr>
      <xdr:spPr>
        <a:xfrm>
          <a:off x="3076575" y="3914775"/>
          <a:ext cx="66675" cy="57785"/>
        </a:xfrm>
        <a:prstGeom prst="rect">
          <a:avLst/>
        </a:prstGeom>
        <a:noFill/>
        <a:ln w="9525">
          <a:noFill/>
        </a:ln>
      </xdr:spPr>
    </xdr:sp>
    <xdr:clientData/>
  </xdr:twoCellAnchor>
  <xdr:twoCellAnchor editAs="oneCell">
    <xdr:from>
      <xdr:col>3</xdr:col>
      <xdr:colOff>0</xdr:colOff>
      <xdr:row>14</xdr:row>
      <xdr:rowOff>0</xdr:rowOff>
    </xdr:from>
    <xdr:to>
      <xdr:col>3</xdr:col>
      <xdr:colOff>66675</xdr:colOff>
      <xdr:row>14</xdr:row>
      <xdr:rowOff>57785</xdr:rowOff>
    </xdr:to>
    <xdr:sp>
      <xdr:nvSpPr>
        <xdr:cNvPr id="102" name="Text Box 3"/>
        <xdr:cNvSpPr txBox="1"/>
      </xdr:nvSpPr>
      <xdr:spPr>
        <a:xfrm>
          <a:off x="3076575" y="3914775"/>
          <a:ext cx="66675" cy="57785"/>
        </a:xfrm>
        <a:prstGeom prst="rect">
          <a:avLst/>
        </a:prstGeom>
        <a:noFill/>
        <a:ln w="9525">
          <a:noFill/>
        </a:ln>
      </xdr:spPr>
    </xdr:sp>
    <xdr:clientData/>
  </xdr:twoCellAnchor>
  <xdr:twoCellAnchor editAs="oneCell">
    <xdr:from>
      <xdr:col>3</xdr:col>
      <xdr:colOff>0</xdr:colOff>
      <xdr:row>14</xdr:row>
      <xdr:rowOff>0</xdr:rowOff>
    </xdr:from>
    <xdr:to>
      <xdr:col>3</xdr:col>
      <xdr:colOff>66675</xdr:colOff>
      <xdr:row>14</xdr:row>
      <xdr:rowOff>57785</xdr:rowOff>
    </xdr:to>
    <xdr:sp>
      <xdr:nvSpPr>
        <xdr:cNvPr id="103" name="Text Box 3"/>
        <xdr:cNvSpPr txBox="1"/>
      </xdr:nvSpPr>
      <xdr:spPr>
        <a:xfrm>
          <a:off x="3076575" y="3914775"/>
          <a:ext cx="66675" cy="57785"/>
        </a:xfrm>
        <a:prstGeom prst="rect">
          <a:avLst/>
        </a:prstGeom>
        <a:noFill/>
        <a:ln w="9525">
          <a:noFill/>
        </a:ln>
      </xdr:spPr>
    </xdr:sp>
    <xdr:clientData/>
  </xdr:twoCellAnchor>
  <xdr:twoCellAnchor editAs="oneCell">
    <xdr:from>
      <xdr:col>3</xdr:col>
      <xdr:colOff>0</xdr:colOff>
      <xdr:row>14</xdr:row>
      <xdr:rowOff>0</xdr:rowOff>
    </xdr:from>
    <xdr:to>
      <xdr:col>3</xdr:col>
      <xdr:colOff>66675</xdr:colOff>
      <xdr:row>14</xdr:row>
      <xdr:rowOff>57785</xdr:rowOff>
    </xdr:to>
    <xdr:sp>
      <xdr:nvSpPr>
        <xdr:cNvPr id="104" name="Text Box 3"/>
        <xdr:cNvSpPr txBox="1"/>
      </xdr:nvSpPr>
      <xdr:spPr>
        <a:xfrm>
          <a:off x="3076575" y="3914775"/>
          <a:ext cx="66675" cy="57785"/>
        </a:xfrm>
        <a:prstGeom prst="rect">
          <a:avLst/>
        </a:prstGeom>
        <a:noFill/>
        <a:ln w="9525">
          <a:noFill/>
        </a:ln>
      </xdr:spPr>
    </xdr:sp>
    <xdr:clientData/>
  </xdr:twoCellAnchor>
  <xdr:twoCellAnchor editAs="oneCell">
    <xdr:from>
      <xdr:col>3</xdr:col>
      <xdr:colOff>0</xdr:colOff>
      <xdr:row>14</xdr:row>
      <xdr:rowOff>0</xdr:rowOff>
    </xdr:from>
    <xdr:to>
      <xdr:col>3</xdr:col>
      <xdr:colOff>66675</xdr:colOff>
      <xdr:row>14</xdr:row>
      <xdr:rowOff>57785</xdr:rowOff>
    </xdr:to>
    <xdr:sp>
      <xdr:nvSpPr>
        <xdr:cNvPr id="105" name="Text Box 3"/>
        <xdr:cNvSpPr txBox="1"/>
      </xdr:nvSpPr>
      <xdr:spPr>
        <a:xfrm>
          <a:off x="3076575" y="3914775"/>
          <a:ext cx="66675" cy="57785"/>
        </a:xfrm>
        <a:prstGeom prst="rect">
          <a:avLst/>
        </a:prstGeom>
        <a:noFill/>
        <a:ln w="9525">
          <a:noFill/>
        </a:ln>
      </xdr:spPr>
    </xdr:sp>
    <xdr:clientData/>
  </xdr:twoCellAnchor>
  <xdr:twoCellAnchor editAs="oneCell">
    <xdr:from>
      <xdr:col>3</xdr:col>
      <xdr:colOff>0</xdr:colOff>
      <xdr:row>14</xdr:row>
      <xdr:rowOff>0</xdr:rowOff>
    </xdr:from>
    <xdr:to>
      <xdr:col>3</xdr:col>
      <xdr:colOff>66675</xdr:colOff>
      <xdr:row>14</xdr:row>
      <xdr:rowOff>57785</xdr:rowOff>
    </xdr:to>
    <xdr:sp>
      <xdr:nvSpPr>
        <xdr:cNvPr id="106" name="Text Box 3"/>
        <xdr:cNvSpPr txBox="1"/>
      </xdr:nvSpPr>
      <xdr:spPr>
        <a:xfrm>
          <a:off x="3076575" y="3914775"/>
          <a:ext cx="66675" cy="57785"/>
        </a:xfrm>
        <a:prstGeom prst="rect">
          <a:avLst/>
        </a:prstGeom>
        <a:noFill/>
        <a:ln w="9525">
          <a:noFill/>
        </a:ln>
      </xdr:spPr>
    </xdr:sp>
    <xdr:clientData/>
  </xdr:twoCellAnchor>
  <xdr:twoCellAnchor editAs="oneCell">
    <xdr:from>
      <xdr:col>3</xdr:col>
      <xdr:colOff>0</xdr:colOff>
      <xdr:row>14</xdr:row>
      <xdr:rowOff>0</xdr:rowOff>
    </xdr:from>
    <xdr:to>
      <xdr:col>3</xdr:col>
      <xdr:colOff>66675</xdr:colOff>
      <xdr:row>14</xdr:row>
      <xdr:rowOff>57785</xdr:rowOff>
    </xdr:to>
    <xdr:sp>
      <xdr:nvSpPr>
        <xdr:cNvPr id="107" name="Text Box 3"/>
        <xdr:cNvSpPr txBox="1"/>
      </xdr:nvSpPr>
      <xdr:spPr>
        <a:xfrm>
          <a:off x="3076575" y="3914775"/>
          <a:ext cx="66675" cy="57785"/>
        </a:xfrm>
        <a:prstGeom prst="rect">
          <a:avLst/>
        </a:prstGeom>
        <a:noFill/>
        <a:ln w="9525">
          <a:noFill/>
        </a:ln>
      </xdr:spPr>
    </xdr:sp>
    <xdr:clientData/>
  </xdr:twoCellAnchor>
  <xdr:twoCellAnchor editAs="oneCell">
    <xdr:from>
      <xdr:col>3</xdr:col>
      <xdr:colOff>0</xdr:colOff>
      <xdr:row>14</xdr:row>
      <xdr:rowOff>0</xdr:rowOff>
    </xdr:from>
    <xdr:to>
      <xdr:col>3</xdr:col>
      <xdr:colOff>66675</xdr:colOff>
      <xdr:row>14</xdr:row>
      <xdr:rowOff>57785</xdr:rowOff>
    </xdr:to>
    <xdr:sp>
      <xdr:nvSpPr>
        <xdr:cNvPr id="108" name="Text Box 3"/>
        <xdr:cNvSpPr txBox="1"/>
      </xdr:nvSpPr>
      <xdr:spPr>
        <a:xfrm>
          <a:off x="3076575" y="3914775"/>
          <a:ext cx="66675" cy="57785"/>
        </a:xfrm>
        <a:prstGeom prst="rect">
          <a:avLst/>
        </a:prstGeom>
        <a:noFill/>
        <a:ln w="9525">
          <a:noFill/>
        </a:ln>
      </xdr:spPr>
    </xdr:sp>
    <xdr:clientData/>
  </xdr:twoCellAnchor>
  <xdr:twoCellAnchor editAs="oneCell">
    <xdr:from>
      <xdr:col>3</xdr:col>
      <xdr:colOff>0</xdr:colOff>
      <xdr:row>14</xdr:row>
      <xdr:rowOff>0</xdr:rowOff>
    </xdr:from>
    <xdr:to>
      <xdr:col>3</xdr:col>
      <xdr:colOff>66675</xdr:colOff>
      <xdr:row>14</xdr:row>
      <xdr:rowOff>57785</xdr:rowOff>
    </xdr:to>
    <xdr:sp>
      <xdr:nvSpPr>
        <xdr:cNvPr id="109" name="Text Box 3"/>
        <xdr:cNvSpPr txBox="1"/>
      </xdr:nvSpPr>
      <xdr:spPr>
        <a:xfrm>
          <a:off x="3076575" y="3914775"/>
          <a:ext cx="66675" cy="57785"/>
        </a:xfrm>
        <a:prstGeom prst="rect">
          <a:avLst/>
        </a:prstGeom>
        <a:noFill/>
        <a:ln w="9525">
          <a:noFill/>
        </a:ln>
      </xdr:spPr>
    </xdr:sp>
    <xdr:clientData/>
  </xdr:twoCellAnchor>
  <xdr:twoCellAnchor editAs="oneCell">
    <xdr:from>
      <xdr:col>3</xdr:col>
      <xdr:colOff>0</xdr:colOff>
      <xdr:row>14</xdr:row>
      <xdr:rowOff>0</xdr:rowOff>
    </xdr:from>
    <xdr:to>
      <xdr:col>3</xdr:col>
      <xdr:colOff>66675</xdr:colOff>
      <xdr:row>14</xdr:row>
      <xdr:rowOff>57785</xdr:rowOff>
    </xdr:to>
    <xdr:sp>
      <xdr:nvSpPr>
        <xdr:cNvPr id="110" name="Text Box 3"/>
        <xdr:cNvSpPr txBox="1"/>
      </xdr:nvSpPr>
      <xdr:spPr>
        <a:xfrm>
          <a:off x="3076575" y="3914775"/>
          <a:ext cx="66675" cy="57785"/>
        </a:xfrm>
        <a:prstGeom prst="rect">
          <a:avLst/>
        </a:prstGeom>
        <a:noFill/>
        <a:ln w="9525">
          <a:noFill/>
        </a:ln>
      </xdr:spPr>
    </xdr:sp>
    <xdr:clientData/>
  </xdr:twoCellAnchor>
  <xdr:twoCellAnchor editAs="oneCell">
    <xdr:from>
      <xdr:col>3</xdr:col>
      <xdr:colOff>0</xdr:colOff>
      <xdr:row>14</xdr:row>
      <xdr:rowOff>0</xdr:rowOff>
    </xdr:from>
    <xdr:to>
      <xdr:col>3</xdr:col>
      <xdr:colOff>66675</xdr:colOff>
      <xdr:row>14</xdr:row>
      <xdr:rowOff>57785</xdr:rowOff>
    </xdr:to>
    <xdr:sp>
      <xdr:nvSpPr>
        <xdr:cNvPr id="111" name="Text Box 3"/>
        <xdr:cNvSpPr txBox="1"/>
      </xdr:nvSpPr>
      <xdr:spPr>
        <a:xfrm>
          <a:off x="3076575" y="3914775"/>
          <a:ext cx="66675" cy="57785"/>
        </a:xfrm>
        <a:prstGeom prst="rect">
          <a:avLst/>
        </a:prstGeom>
        <a:noFill/>
        <a:ln w="9525">
          <a:noFill/>
        </a:ln>
      </xdr:spPr>
    </xdr:sp>
    <xdr:clientData/>
  </xdr:twoCellAnchor>
  <xdr:twoCellAnchor editAs="oneCell">
    <xdr:from>
      <xdr:col>3</xdr:col>
      <xdr:colOff>0</xdr:colOff>
      <xdr:row>14</xdr:row>
      <xdr:rowOff>0</xdr:rowOff>
    </xdr:from>
    <xdr:to>
      <xdr:col>3</xdr:col>
      <xdr:colOff>66675</xdr:colOff>
      <xdr:row>14</xdr:row>
      <xdr:rowOff>57785</xdr:rowOff>
    </xdr:to>
    <xdr:sp>
      <xdr:nvSpPr>
        <xdr:cNvPr id="112" name="Text Box 3"/>
        <xdr:cNvSpPr txBox="1"/>
      </xdr:nvSpPr>
      <xdr:spPr>
        <a:xfrm>
          <a:off x="3076575" y="3914775"/>
          <a:ext cx="66675" cy="57785"/>
        </a:xfrm>
        <a:prstGeom prst="rect">
          <a:avLst/>
        </a:prstGeom>
        <a:noFill/>
        <a:ln w="9525">
          <a:noFill/>
        </a:ln>
      </xdr:spPr>
    </xdr:sp>
    <xdr:clientData/>
  </xdr:twoCellAnchor>
  <xdr:twoCellAnchor editAs="oneCell">
    <xdr:from>
      <xdr:col>3</xdr:col>
      <xdr:colOff>0</xdr:colOff>
      <xdr:row>14</xdr:row>
      <xdr:rowOff>0</xdr:rowOff>
    </xdr:from>
    <xdr:to>
      <xdr:col>3</xdr:col>
      <xdr:colOff>66675</xdr:colOff>
      <xdr:row>14</xdr:row>
      <xdr:rowOff>57785</xdr:rowOff>
    </xdr:to>
    <xdr:sp>
      <xdr:nvSpPr>
        <xdr:cNvPr id="113" name="Text Box 3"/>
        <xdr:cNvSpPr txBox="1"/>
      </xdr:nvSpPr>
      <xdr:spPr>
        <a:xfrm>
          <a:off x="3076575" y="3914775"/>
          <a:ext cx="66675" cy="57785"/>
        </a:xfrm>
        <a:prstGeom prst="rect">
          <a:avLst/>
        </a:prstGeom>
        <a:noFill/>
        <a:ln w="9525">
          <a:noFill/>
        </a:ln>
      </xdr:spPr>
    </xdr:sp>
    <xdr:clientData/>
  </xdr:twoCellAnchor>
  <xdr:twoCellAnchor editAs="oneCell">
    <xdr:from>
      <xdr:col>3</xdr:col>
      <xdr:colOff>0</xdr:colOff>
      <xdr:row>14</xdr:row>
      <xdr:rowOff>0</xdr:rowOff>
    </xdr:from>
    <xdr:to>
      <xdr:col>3</xdr:col>
      <xdr:colOff>66675</xdr:colOff>
      <xdr:row>14</xdr:row>
      <xdr:rowOff>57785</xdr:rowOff>
    </xdr:to>
    <xdr:sp>
      <xdr:nvSpPr>
        <xdr:cNvPr id="114" name="Text Box 3"/>
        <xdr:cNvSpPr txBox="1"/>
      </xdr:nvSpPr>
      <xdr:spPr>
        <a:xfrm>
          <a:off x="3076575" y="3914775"/>
          <a:ext cx="66675" cy="57785"/>
        </a:xfrm>
        <a:prstGeom prst="rect">
          <a:avLst/>
        </a:prstGeom>
        <a:noFill/>
        <a:ln w="9525">
          <a:noFill/>
        </a:ln>
      </xdr:spPr>
    </xdr:sp>
    <xdr:clientData/>
  </xdr:twoCellAnchor>
  <xdr:twoCellAnchor editAs="oneCell">
    <xdr:from>
      <xdr:col>3</xdr:col>
      <xdr:colOff>0</xdr:colOff>
      <xdr:row>14</xdr:row>
      <xdr:rowOff>0</xdr:rowOff>
    </xdr:from>
    <xdr:to>
      <xdr:col>3</xdr:col>
      <xdr:colOff>66675</xdr:colOff>
      <xdr:row>14</xdr:row>
      <xdr:rowOff>57785</xdr:rowOff>
    </xdr:to>
    <xdr:sp>
      <xdr:nvSpPr>
        <xdr:cNvPr id="115" name="Text Box 3"/>
        <xdr:cNvSpPr txBox="1"/>
      </xdr:nvSpPr>
      <xdr:spPr>
        <a:xfrm>
          <a:off x="3076575" y="3914775"/>
          <a:ext cx="66675" cy="57785"/>
        </a:xfrm>
        <a:prstGeom prst="rect">
          <a:avLst/>
        </a:prstGeom>
        <a:noFill/>
        <a:ln w="9525">
          <a:noFill/>
        </a:ln>
      </xdr:spPr>
    </xdr:sp>
    <xdr:clientData/>
  </xdr:twoCellAnchor>
  <xdr:twoCellAnchor editAs="oneCell">
    <xdr:from>
      <xdr:col>3</xdr:col>
      <xdr:colOff>0</xdr:colOff>
      <xdr:row>14</xdr:row>
      <xdr:rowOff>0</xdr:rowOff>
    </xdr:from>
    <xdr:to>
      <xdr:col>3</xdr:col>
      <xdr:colOff>66675</xdr:colOff>
      <xdr:row>14</xdr:row>
      <xdr:rowOff>57785</xdr:rowOff>
    </xdr:to>
    <xdr:sp>
      <xdr:nvSpPr>
        <xdr:cNvPr id="116" name="Text Box 3"/>
        <xdr:cNvSpPr txBox="1"/>
      </xdr:nvSpPr>
      <xdr:spPr>
        <a:xfrm>
          <a:off x="3076575" y="3914775"/>
          <a:ext cx="66675" cy="57785"/>
        </a:xfrm>
        <a:prstGeom prst="rect">
          <a:avLst/>
        </a:prstGeom>
        <a:noFill/>
        <a:ln w="9525">
          <a:noFill/>
        </a:ln>
      </xdr:spPr>
    </xdr:sp>
    <xdr:clientData/>
  </xdr:twoCellAnchor>
  <xdr:twoCellAnchor editAs="oneCell">
    <xdr:from>
      <xdr:col>3</xdr:col>
      <xdr:colOff>0</xdr:colOff>
      <xdr:row>14</xdr:row>
      <xdr:rowOff>0</xdr:rowOff>
    </xdr:from>
    <xdr:to>
      <xdr:col>3</xdr:col>
      <xdr:colOff>66675</xdr:colOff>
      <xdr:row>14</xdr:row>
      <xdr:rowOff>57785</xdr:rowOff>
    </xdr:to>
    <xdr:sp>
      <xdr:nvSpPr>
        <xdr:cNvPr id="117" name="Text Box 3"/>
        <xdr:cNvSpPr txBox="1"/>
      </xdr:nvSpPr>
      <xdr:spPr>
        <a:xfrm>
          <a:off x="3076575" y="3914775"/>
          <a:ext cx="66675" cy="57785"/>
        </a:xfrm>
        <a:prstGeom prst="rect">
          <a:avLst/>
        </a:prstGeom>
        <a:noFill/>
        <a:ln w="9525">
          <a:noFill/>
        </a:ln>
      </xdr:spPr>
    </xdr:sp>
    <xdr:clientData/>
  </xdr:twoCellAnchor>
  <xdr:twoCellAnchor editAs="oneCell">
    <xdr:from>
      <xdr:col>3</xdr:col>
      <xdr:colOff>0</xdr:colOff>
      <xdr:row>14</xdr:row>
      <xdr:rowOff>0</xdr:rowOff>
    </xdr:from>
    <xdr:to>
      <xdr:col>3</xdr:col>
      <xdr:colOff>66675</xdr:colOff>
      <xdr:row>14</xdr:row>
      <xdr:rowOff>57785</xdr:rowOff>
    </xdr:to>
    <xdr:sp>
      <xdr:nvSpPr>
        <xdr:cNvPr id="118" name="Text Box 3"/>
        <xdr:cNvSpPr txBox="1"/>
      </xdr:nvSpPr>
      <xdr:spPr>
        <a:xfrm>
          <a:off x="3076575" y="3914775"/>
          <a:ext cx="66675" cy="57785"/>
        </a:xfrm>
        <a:prstGeom prst="rect">
          <a:avLst/>
        </a:prstGeom>
        <a:noFill/>
        <a:ln w="9525">
          <a:noFill/>
        </a:ln>
      </xdr:spPr>
    </xdr:sp>
    <xdr:clientData/>
  </xdr:twoCellAnchor>
  <xdr:twoCellAnchor editAs="oneCell">
    <xdr:from>
      <xdr:col>3</xdr:col>
      <xdr:colOff>0</xdr:colOff>
      <xdr:row>14</xdr:row>
      <xdr:rowOff>0</xdr:rowOff>
    </xdr:from>
    <xdr:to>
      <xdr:col>3</xdr:col>
      <xdr:colOff>66675</xdr:colOff>
      <xdr:row>14</xdr:row>
      <xdr:rowOff>57785</xdr:rowOff>
    </xdr:to>
    <xdr:sp>
      <xdr:nvSpPr>
        <xdr:cNvPr id="119" name="Text Box 3"/>
        <xdr:cNvSpPr txBox="1"/>
      </xdr:nvSpPr>
      <xdr:spPr>
        <a:xfrm>
          <a:off x="3076575" y="3914775"/>
          <a:ext cx="66675" cy="57785"/>
        </a:xfrm>
        <a:prstGeom prst="rect">
          <a:avLst/>
        </a:prstGeom>
        <a:noFill/>
        <a:ln w="9525">
          <a:noFill/>
        </a:ln>
      </xdr:spPr>
    </xdr:sp>
    <xdr:clientData/>
  </xdr:twoCellAnchor>
  <xdr:twoCellAnchor editAs="oneCell">
    <xdr:from>
      <xdr:col>3</xdr:col>
      <xdr:colOff>0</xdr:colOff>
      <xdr:row>14</xdr:row>
      <xdr:rowOff>0</xdr:rowOff>
    </xdr:from>
    <xdr:to>
      <xdr:col>3</xdr:col>
      <xdr:colOff>66675</xdr:colOff>
      <xdr:row>14</xdr:row>
      <xdr:rowOff>57785</xdr:rowOff>
    </xdr:to>
    <xdr:sp>
      <xdr:nvSpPr>
        <xdr:cNvPr id="120" name="Text Box 3"/>
        <xdr:cNvSpPr txBox="1"/>
      </xdr:nvSpPr>
      <xdr:spPr>
        <a:xfrm>
          <a:off x="3076575" y="3914775"/>
          <a:ext cx="66675" cy="57785"/>
        </a:xfrm>
        <a:prstGeom prst="rect">
          <a:avLst/>
        </a:prstGeom>
        <a:noFill/>
        <a:ln w="9525">
          <a:noFill/>
        </a:ln>
      </xdr:spPr>
    </xdr:sp>
    <xdr:clientData/>
  </xdr:twoCellAnchor>
  <xdr:twoCellAnchor editAs="oneCell">
    <xdr:from>
      <xdr:col>3</xdr:col>
      <xdr:colOff>0</xdr:colOff>
      <xdr:row>14</xdr:row>
      <xdr:rowOff>0</xdr:rowOff>
    </xdr:from>
    <xdr:to>
      <xdr:col>3</xdr:col>
      <xdr:colOff>66675</xdr:colOff>
      <xdr:row>14</xdr:row>
      <xdr:rowOff>57785</xdr:rowOff>
    </xdr:to>
    <xdr:sp>
      <xdr:nvSpPr>
        <xdr:cNvPr id="121" name="Text Box 3"/>
        <xdr:cNvSpPr txBox="1"/>
      </xdr:nvSpPr>
      <xdr:spPr>
        <a:xfrm>
          <a:off x="3076575" y="3914775"/>
          <a:ext cx="66675" cy="57785"/>
        </a:xfrm>
        <a:prstGeom prst="rect">
          <a:avLst/>
        </a:prstGeom>
        <a:noFill/>
        <a:ln w="9525">
          <a:noFill/>
        </a:ln>
      </xdr:spPr>
    </xdr:sp>
    <xdr:clientData/>
  </xdr:twoCellAnchor>
  <xdr:twoCellAnchor editAs="oneCell">
    <xdr:from>
      <xdr:col>3</xdr:col>
      <xdr:colOff>0</xdr:colOff>
      <xdr:row>14</xdr:row>
      <xdr:rowOff>0</xdr:rowOff>
    </xdr:from>
    <xdr:to>
      <xdr:col>3</xdr:col>
      <xdr:colOff>66675</xdr:colOff>
      <xdr:row>14</xdr:row>
      <xdr:rowOff>57785</xdr:rowOff>
    </xdr:to>
    <xdr:sp>
      <xdr:nvSpPr>
        <xdr:cNvPr id="122" name="Text Box 3"/>
        <xdr:cNvSpPr txBox="1"/>
      </xdr:nvSpPr>
      <xdr:spPr>
        <a:xfrm>
          <a:off x="3076575" y="3914775"/>
          <a:ext cx="66675" cy="57785"/>
        </a:xfrm>
        <a:prstGeom prst="rect">
          <a:avLst/>
        </a:prstGeom>
        <a:noFill/>
        <a:ln w="9525">
          <a:noFill/>
        </a:ln>
      </xdr:spPr>
    </xdr:sp>
    <xdr:clientData/>
  </xdr:twoCellAnchor>
  <xdr:twoCellAnchor editAs="oneCell">
    <xdr:from>
      <xdr:col>3</xdr:col>
      <xdr:colOff>0</xdr:colOff>
      <xdr:row>14</xdr:row>
      <xdr:rowOff>0</xdr:rowOff>
    </xdr:from>
    <xdr:to>
      <xdr:col>3</xdr:col>
      <xdr:colOff>66675</xdr:colOff>
      <xdr:row>14</xdr:row>
      <xdr:rowOff>57785</xdr:rowOff>
    </xdr:to>
    <xdr:sp>
      <xdr:nvSpPr>
        <xdr:cNvPr id="123" name="Text Box 3"/>
        <xdr:cNvSpPr txBox="1"/>
      </xdr:nvSpPr>
      <xdr:spPr>
        <a:xfrm>
          <a:off x="3076575" y="3914775"/>
          <a:ext cx="66675" cy="57785"/>
        </a:xfrm>
        <a:prstGeom prst="rect">
          <a:avLst/>
        </a:prstGeom>
        <a:noFill/>
        <a:ln w="9525">
          <a:noFill/>
        </a:ln>
      </xdr:spPr>
    </xdr:sp>
    <xdr:clientData/>
  </xdr:twoCellAnchor>
  <xdr:twoCellAnchor editAs="oneCell">
    <xdr:from>
      <xdr:col>3</xdr:col>
      <xdr:colOff>0</xdr:colOff>
      <xdr:row>14</xdr:row>
      <xdr:rowOff>0</xdr:rowOff>
    </xdr:from>
    <xdr:to>
      <xdr:col>3</xdr:col>
      <xdr:colOff>66675</xdr:colOff>
      <xdr:row>14</xdr:row>
      <xdr:rowOff>57785</xdr:rowOff>
    </xdr:to>
    <xdr:sp>
      <xdr:nvSpPr>
        <xdr:cNvPr id="124" name="Text Box 3"/>
        <xdr:cNvSpPr txBox="1"/>
      </xdr:nvSpPr>
      <xdr:spPr>
        <a:xfrm>
          <a:off x="3076575" y="3914775"/>
          <a:ext cx="66675" cy="57785"/>
        </a:xfrm>
        <a:prstGeom prst="rect">
          <a:avLst/>
        </a:prstGeom>
        <a:noFill/>
        <a:ln w="9525">
          <a:noFill/>
        </a:ln>
      </xdr:spPr>
    </xdr:sp>
    <xdr:clientData/>
  </xdr:twoCellAnchor>
  <xdr:twoCellAnchor editAs="oneCell">
    <xdr:from>
      <xdr:col>3</xdr:col>
      <xdr:colOff>0</xdr:colOff>
      <xdr:row>14</xdr:row>
      <xdr:rowOff>0</xdr:rowOff>
    </xdr:from>
    <xdr:to>
      <xdr:col>3</xdr:col>
      <xdr:colOff>66675</xdr:colOff>
      <xdr:row>14</xdr:row>
      <xdr:rowOff>57785</xdr:rowOff>
    </xdr:to>
    <xdr:sp>
      <xdr:nvSpPr>
        <xdr:cNvPr id="125" name="Text Box 3"/>
        <xdr:cNvSpPr txBox="1"/>
      </xdr:nvSpPr>
      <xdr:spPr>
        <a:xfrm>
          <a:off x="3076575" y="3914775"/>
          <a:ext cx="66675" cy="57785"/>
        </a:xfrm>
        <a:prstGeom prst="rect">
          <a:avLst/>
        </a:prstGeom>
        <a:noFill/>
        <a:ln w="9525">
          <a:noFill/>
        </a:ln>
      </xdr:spPr>
    </xdr:sp>
    <xdr:clientData/>
  </xdr:twoCellAnchor>
  <xdr:twoCellAnchor editAs="oneCell">
    <xdr:from>
      <xdr:col>3</xdr:col>
      <xdr:colOff>0</xdr:colOff>
      <xdr:row>14</xdr:row>
      <xdr:rowOff>0</xdr:rowOff>
    </xdr:from>
    <xdr:to>
      <xdr:col>3</xdr:col>
      <xdr:colOff>66675</xdr:colOff>
      <xdr:row>14</xdr:row>
      <xdr:rowOff>57785</xdr:rowOff>
    </xdr:to>
    <xdr:sp>
      <xdr:nvSpPr>
        <xdr:cNvPr id="126" name="Text Box 3"/>
        <xdr:cNvSpPr txBox="1"/>
      </xdr:nvSpPr>
      <xdr:spPr>
        <a:xfrm>
          <a:off x="3076575" y="3914775"/>
          <a:ext cx="66675" cy="57785"/>
        </a:xfrm>
        <a:prstGeom prst="rect">
          <a:avLst/>
        </a:prstGeom>
        <a:noFill/>
        <a:ln w="9525">
          <a:noFill/>
        </a:ln>
      </xdr:spPr>
    </xdr:sp>
    <xdr:clientData/>
  </xdr:twoCellAnchor>
  <xdr:twoCellAnchor editAs="oneCell">
    <xdr:from>
      <xdr:col>3</xdr:col>
      <xdr:colOff>0</xdr:colOff>
      <xdr:row>14</xdr:row>
      <xdr:rowOff>0</xdr:rowOff>
    </xdr:from>
    <xdr:to>
      <xdr:col>3</xdr:col>
      <xdr:colOff>66675</xdr:colOff>
      <xdr:row>14</xdr:row>
      <xdr:rowOff>57785</xdr:rowOff>
    </xdr:to>
    <xdr:sp>
      <xdr:nvSpPr>
        <xdr:cNvPr id="127" name="Text Box 3"/>
        <xdr:cNvSpPr txBox="1"/>
      </xdr:nvSpPr>
      <xdr:spPr>
        <a:xfrm>
          <a:off x="3076575" y="3914775"/>
          <a:ext cx="66675" cy="57785"/>
        </a:xfrm>
        <a:prstGeom prst="rect">
          <a:avLst/>
        </a:prstGeom>
        <a:noFill/>
        <a:ln w="9525">
          <a:noFill/>
        </a:ln>
      </xdr:spPr>
    </xdr:sp>
    <xdr:clientData/>
  </xdr:twoCellAnchor>
  <xdr:twoCellAnchor editAs="oneCell">
    <xdr:from>
      <xdr:col>3</xdr:col>
      <xdr:colOff>0</xdr:colOff>
      <xdr:row>14</xdr:row>
      <xdr:rowOff>0</xdr:rowOff>
    </xdr:from>
    <xdr:to>
      <xdr:col>3</xdr:col>
      <xdr:colOff>66675</xdr:colOff>
      <xdr:row>14</xdr:row>
      <xdr:rowOff>57785</xdr:rowOff>
    </xdr:to>
    <xdr:sp>
      <xdr:nvSpPr>
        <xdr:cNvPr id="128" name="Text Box 3"/>
        <xdr:cNvSpPr txBox="1"/>
      </xdr:nvSpPr>
      <xdr:spPr>
        <a:xfrm>
          <a:off x="3076575" y="3914775"/>
          <a:ext cx="66675" cy="57785"/>
        </a:xfrm>
        <a:prstGeom prst="rect">
          <a:avLst/>
        </a:prstGeom>
        <a:noFill/>
        <a:ln w="9525">
          <a:noFill/>
        </a:ln>
      </xdr:spPr>
    </xdr:sp>
    <xdr:clientData/>
  </xdr:twoCellAnchor>
  <xdr:twoCellAnchor editAs="oneCell">
    <xdr:from>
      <xdr:col>3</xdr:col>
      <xdr:colOff>0</xdr:colOff>
      <xdr:row>14</xdr:row>
      <xdr:rowOff>0</xdr:rowOff>
    </xdr:from>
    <xdr:to>
      <xdr:col>3</xdr:col>
      <xdr:colOff>66675</xdr:colOff>
      <xdr:row>14</xdr:row>
      <xdr:rowOff>57785</xdr:rowOff>
    </xdr:to>
    <xdr:sp>
      <xdr:nvSpPr>
        <xdr:cNvPr id="129" name="Text Box 3"/>
        <xdr:cNvSpPr txBox="1"/>
      </xdr:nvSpPr>
      <xdr:spPr>
        <a:xfrm>
          <a:off x="3076575" y="3914775"/>
          <a:ext cx="66675" cy="57785"/>
        </a:xfrm>
        <a:prstGeom prst="rect">
          <a:avLst/>
        </a:prstGeom>
        <a:noFill/>
        <a:ln w="9525">
          <a:noFill/>
        </a:ln>
      </xdr:spPr>
    </xdr:sp>
    <xdr:clientData/>
  </xdr:twoCellAnchor>
  <xdr:twoCellAnchor editAs="oneCell">
    <xdr:from>
      <xdr:col>3</xdr:col>
      <xdr:colOff>0</xdr:colOff>
      <xdr:row>14</xdr:row>
      <xdr:rowOff>0</xdr:rowOff>
    </xdr:from>
    <xdr:to>
      <xdr:col>3</xdr:col>
      <xdr:colOff>66675</xdr:colOff>
      <xdr:row>14</xdr:row>
      <xdr:rowOff>57785</xdr:rowOff>
    </xdr:to>
    <xdr:sp>
      <xdr:nvSpPr>
        <xdr:cNvPr id="130" name="Text Box 3"/>
        <xdr:cNvSpPr txBox="1"/>
      </xdr:nvSpPr>
      <xdr:spPr>
        <a:xfrm>
          <a:off x="3076575" y="3914775"/>
          <a:ext cx="66675" cy="57785"/>
        </a:xfrm>
        <a:prstGeom prst="rect">
          <a:avLst/>
        </a:prstGeom>
        <a:noFill/>
        <a:ln w="9525">
          <a:noFill/>
        </a:ln>
      </xdr:spPr>
    </xdr:sp>
    <xdr:clientData/>
  </xdr:twoCellAnchor>
  <xdr:twoCellAnchor editAs="oneCell">
    <xdr:from>
      <xdr:col>3</xdr:col>
      <xdr:colOff>0</xdr:colOff>
      <xdr:row>14</xdr:row>
      <xdr:rowOff>0</xdr:rowOff>
    </xdr:from>
    <xdr:to>
      <xdr:col>3</xdr:col>
      <xdr:colOff>66675</xdr:colOff>
      <xdr:row>14</xdr:row>
      <xdr:rowOff>57785</xdr:rowOff>
    </xdr:to>
    <xdr:sp>
      <xdr:nvSpPr>
        <xdr:cNvPr id="131" name="Text Box 3"/>
        <xdr:cNvSpPr txBox="1"/>
      </xdr:nvSpPr>
      <xdr:spPr>
        <a:xfrm>
          <a:off x="3076575" y="3914775"/>
          <a:ext cx="66675" cy="57785"/>
        </a:xfrm>
        <a:prstGeom prst="rect">
          <a:avLst/>
        </a:prstGeom>
        <a:noFill/>
        <a:ln w="9525">
          <a:noFill/>
        </a:ln>
      </xdr:spPr>
    </xdr:sp>
    <xdr:clientData/>
  </xdr:twoCellAnchor>
  <xdr:twoCellAnchor editAs="oneCell">
    <xdr:from>
      <xdr:col>3</xdr:col>
      <xdr:colOff>0</xdr:colOff>
      <xdr:row>14</xdr:row>
      <xdr:rowOff>0</xdr:rowOff>
    </xdr:from>
    <xdr:to>
      <xdr:col>3</xdr:col>
      <xdr:colOff>66675</xdr:colOff>
      <xdr:row>14</xdr:row>
      <xdr:rowOff>57785</xdr:rowOff>
    </xdr:to>
    <xdr:sp>
      <xdr:nvSpPr>
        <xdr:cNvPr id="132" name="Text Box 3"/>
        <xdr:cNvSpPr txBox="1"/>
      </xdr:nvSpPr>
      <xdr:spPr>
        <a:xfrm>
          <a:off x="3076575" y="3914775"/>
          <a:ext cx="66675" cy="57785"/>
        </a:xfrm>
        <a:prstGeom prst="rect">
          <a:avLst/>
        </a:prstGeom>
        <a:noFill/>
        <a:ln w="9525">
          <a:noFill/>
        </a:ln>
      </xdr:spPr>
    </xdr:sp>
    <xdr:clientData/>
  </xdr:twoCellAnchor>
  <xdr:twoCellAnchor editAs="oneCell">
    <xdr:from>
      <xdr:col>3</xdr:col>
      <xdr:colOff>0</xdr:colOff>
      <xdr:row>14</xdr:row>
      <xdr:rowOff>0</xdr:rowOff>
    </xdr:from>
    <xdr:to>
      <xdr:col>3</xdr:col>
      <xdr:colOff>66675</xdr:colOff>
      <xdr:row>14</xdr:row>
      <xdr:rowOff>57785</xdr:rowOff>
    </xdr:to>
    <xdr:sp>
      <xdr:nvSpPr>
        <xdr:cNvPr id="133" name="Text Box 3"/>
        <xdr:cNvSpPr txBox="1"/>
      </xdr:nvSpPr>
      <xdr:spPr>
        <a:xfrm>
          <a:off x="3076575" y="3914775"/>
          <a:ext cx="66675" cy="57785"/>
        </a:xfrm>
        <a:prstGeom prst="rect">
          <a:avLst/>
        </a:prstGeom>
        <a:noFill/>
        <a:ln w="9525">
          <a:noFill/>
        </a:ln>
      </xdr:spPr>
    </xdr:sp>
    <xdr:clientData/>
  </xdr:twoCellAnchor>
  <xdr:twoCellAnchor editAs="oneCell">
    <xdr:from>
      <xdr:col>3</xdr:col>
      <xdr:colOff>0</xdr:colOff>
      <xdr:row>14</xdr:row>
      <xdr:rowOff>0</xdr:rowOff>
    </xdr:from>
    <xdr:to>
      <xdr:col>3</xdr:col>
      <xdr:colOff>66675</xdr:colOff>
      <xdr:row>14</xdr:row>
      <xdr:rowOff>57785</xdr:rowOff>
    </xdr:to>
    <xdr:sp>
      <xdr:nvSpPr>
        <xdr:cNvPr id="134" name="Text Box 3"/>
        <xdr:cNvSpPr txBox="1"/>
      </xdr:nvSpPr>
      <xdr:spPr>
        <a:xfrm>
          <a:off x="3076575" y="3914775"/>
          <a:ext cx="66675" cy="57785"/>
        </a:xfrm>
        <a:prstGeom prst="rect">
          <a:avLst/>
        </a:prstGeom>
        <a:noFill/>
        <a:ln w="9525">
          <a:noFill/>
        </a:ln>
      </xdr:spPr>
    </xdr:sp>
    <xdr:clientData/>
  </xdr:twoCellAnchor>
  <xdr:twoCellAnchor editAs="oneCell">
    <xdr:from>
      <xdr:col>3</xdr:col>
      <xdr:colOff>0</xdr:colOff>
      <xdr:row>14</xdr:row>
      <xdr:rowOff>0</xdr:rowOff>
    </xdr:from>
    <xdr:to>
      <xdr:col>3</xdr:col>
      <xdr:colOff>66675</xdr:colOff>
      <xdr:row>14</xdr:row>
      <xdr:rowOff>57785</xdr:rowOff>
    </xdr:to>
    <xdr:sp>
      <xdr:nvSpPr>
        <xdr:cNvPr id="135" name="Text Box 3"/>
        <xdr:cNvSpPr txBox="1"/>
      </xdr:nvSpPr>
      <xdr:spPr>
        <a:xfrm>
          <a:off x="3076575" y="3914775"/>
          <a:ext cx="66675" cy="57785"/>
        </a:xfrm>
        <a:prstGeom prst="rect">
          <a:avLst/>
        </a:prstGeom>
        <a:noFill/>
        <a:ln w="9525">
          <a:noFill/>
        </a:ln>
      </xdr:spPr>
    </xdr:sp>
    <xdr:clientData/>
  </xdr:twoCellAnchor>
  <xdr:twoCellAnchor editAs="oneCell">
    <xdr:from>
      <xdr:col>3</xdr:col>
      <xdr:colOff>0</xdr:colOff>
      <xdr:row>14</xdr:row>
      <xdr:rowOff>0</xdr:rowOff>
    </xdr:from>
    <xdr:to>
      <xdr:col>3</xdr:col>
      <xdr:colOff>66675</xdr:colOff>
      <xdr:row>14</xdr:row>
      <xdr:rowOff>57785</xdr:rowOff>
    </xdr:to>
    <xdr:sp>
      <xdr:nvSpPr>
        <xdr:cNvPr id="136" name="Text Box 3"/>
        <xdr:cNvSpPr txBox="1"/>
      </xdr:nvSpPr>
      <xdr:spPr>
        <a:xfrm>
          <a:off x="3076575" y="3914775"/>
          <a:ext cx="66675" cy="57785"/>
        </a:xfrm>
        <a:prstGeom prst="rect">
          <a:avLst/>
        </a:prstGeom>
        <a:noFill/>
        <a:ln w="9525">
          <a:noFill/>
        </a:ln>
      </xdr:spPr>
    </xdr:sp>
    <xdr:clientData/>
  </xdr:twoCellAnchor>
  <xdr:twoCellAnchor editAs="oneCell">
    <xdr:from>
      <xdr:col>3</xdr:col>
      <xdr:colOff>0</xdr:colOff>
      <xdr:row>14</xdr:row>
      <xdr:rowOff>0</xdr:rowOff>
    </xdr:from>
    <xdr:to>
      <xdr:col>3</xdr:col>
      <xdr:colOff>66675</xdr:colOff>
      <xdr:row>14</xdr:row>
      <xdr:rowOff>57785</xdr:rowOff>
    </xdr:to>
    <xdr:sp>
      <xdr:nvSpPr>
        <xdr:cNvPr id="137" name="Text Box 3"/>
        <xdr:cNvSpPr txBox="1"/>
      </xdr:nvSpPr>
      <xdr:spPr>
        <a:xfrm>
          <a:off x="3076575" y="3914775"/>
          <a:ext cx="66675" cy="57785"/>
        </a:xfrm>
        <a:prstGeom prst="rect">
          <a:avLst/>
        </a:prstGeom>
        <a:noFill/>
        <a:ln w="9525">
          <a:noFill/>
        </a:ln>
      </xdr:spPr>
    </xdr:sp>
    <xdr:clientData/>
  </xdr:twoCellAnchor>
  <xdr:twoCellAnchor editAs="oneCell">
    <xdr:from>
      <xdr:col>3</xdr:col>
      <xdr:colOff>0</xdr:colOff>
      <xdr:row>14</xdr:row>
      <xdr:rowOff>0</xdr:rowOff>
    </xdr:from>
    <xdr:to>
      <xdr:col>3</xdr:col>
      <xdr:colOff>66675</xdr:colOff>
      <xdr:row>14</xdr:row>
      <xdr:rowOff>57785</xdr:rowOff>
    </xdr:to>
    <xdr:sp>
      <xdr:nvSpPr>
        <xdr:cNvPr id="138" name="Text Box 3"/>
        <xdr:cNvSpPr txBox="1"/>
      </xdr:nvSpPr>
      <xdr:spPr>
        <a:xfrm>
          <a:off x="3076575" y="3914775"/>
          <a:ext cx="66675" cy="57785"/>
        </a:xfrm>
        <a:prstGeom prst="rect">
          <a:avLst/>
        </a:prstGeom>
        <a:noFill/>
        <a:ln w="9525">
          <a:noFill/>
        </a:ln>
      </xdr:spPr>
    </xdr:sp>
    <xdr:clientData/>
  </xdr:twoCellAnchor>
  <xdr:twoCellAnchor editAs="oneCell">
    <xdr:from>
      <xdr:col>3</xdr:col>
      <xdr:colOff>0</xdr:colOff>
      <xdr:row>14</xdr:row>
      <xdr:rowOff>0</xdr:rowOff>
    </xdr:from>
    <xdr:to>
      <xdr:col>3</xdr:col>
      <xdr:colOff>66675</xdr:colOff>
      <xdr:row>14</xdr:row>
      <xdr:rowOff>57785</xdr:rowOff>
    </xdr:to>
    <xdr:sp>
      <xdr:nvSpPr>
        <xdr:cNvPr id="139" name="Text Box 3"/>
        <xdr:cNvSpPr txBox="1"/>
      </xdr:nvSpPr>
      <xdr:spPr>
        <a:xfrm>
          <a:off x="3076575" y="3914775"/>
          <a:ext cx="66675" cy="57785"/>
        </a:xfrm>
        <a:prstGeom prst="rect">
          <a:avLst/>
        </a:prstGeom>
        <a:noFill/>
        <a:ln w="9525">
          <a:noFill/>
        </a:ln>
      </xdr:spPr>
    </xdr:sp>
    <xdr:clientData/>
  </xdr:twoCellAnchor>
  <xdr:twoCellAnchor editAs="oneCell">
    <xdr:from>
      <xdr:col>3</xdr:col>
      <xdr:colOff>0</xdr:colOff>
      <xdr:row>14</xdr:row>
      <xdr:rowOff>0</xdr:rowOff>
    </xdr:from>
    <xdr:to>
      <xdr:col>3</xdr:col>
      <xdr:colOff>66675</xdr:colOff>
      <xdr:row>14</xdr:row>
      <xdr:rowOff>57785</xdr:rowOff>
    </xdr:to>
    <xdr:sp>
      <xdr:nvSpPr>
        <xdr:cNvPr id="140" name="Text Box 3"/>
        <xdr:cNvSpPr txBox="1"/>
      </xdr:nvSpPr>
      <xdr:spPr>
        <a:xfrm>
          <a:off x="3076575" y="3914775"/>
          <a:ext cx="66675" cy="57785"/>
        </a:xfrm>
        <a:prstGeom prst="rect">
          <a:avLst/>
        </a:prstGeom>
        <a:noFill/>
        <a:ln w="9525">
          <a:noFill/>
        </a:ln>
      </xdr:spPr>
    </xdr:sp>
    <xdr:clientData/>
  </xdr:twoCellAnchor>
  <xdr:twoCellAnchor editAs="oneCell">
    <xdr:from>
      <xdr:col>3</xdr:col>
      <xdr:colOff>0</xdr:colOff>
      <xdr:row>14</xdr:row>
      <xdr:rowOff>0</xdr:rowOff>
    </xdr:from>
    <xdr:to>
      <xdr:col>3</xdr:col>
      <xdr:colOff>66675</xdr:colOff>
      <xdr:row>14</xdr:row>
      <xdr:rowOff>57785</xdr:rowOff>
    </xdr:to>
    <xdr:sp>
      <xdr:nvSpPr>
        <xdr:cNvPr id="141" name="Text Box 3"/>
        <xdr:cNvSpPr txBox="1"/>
      </xdr:nvSpPr>
      <xdr:spPr>
        <a:xfrm>
          <a:off x="3076575" y="3914775"/>
          <a:ext cx="66675" cy="57785"/>
        </a:xfrm>
        <a:prstGeom prst="rect">
          <a:avLst/>
        </a:prstGeom>
        <a:noFill/>
        <a:ln w="9525">
          <a:noFill/>
        </a:ln>
      </xdr:spPr>
    </xdr:sp>
    <xdr:clientData/>
  </xdr:twoCellAnchor>
  <xdr:twoCellAnchor editAs="oneCell">
    <xdr:from>
      <xdr:col>3</xdr:col>
      <xdr:colOff>0</xdr:colOff>
      <xdr:row>14</xdr:row>
      <xdr:rowOff>0</xdr:rowOff>
    </xdr:from>
    <xdr:to>
      <xdr:col>3</xdr:col>
      <xdr:colOff>66675</xdr:colOff>
      <xdr:row>14</xdr:row>
      <xdr:rowOff>57785</xdr:rowOff>
    </xdr:to>
    <xdr:sp>
      <xdr:nvSpPr>
        <xdr:cNvPr id="142" name="Text Box 3"/>
        <xdr:cNvSpPr txBox="1"/>
      </xdr:nvSpPr>
      <xdr:spPr>
        <a:xfrm>
          <a:off x="3076575" y="3914775"/>
          <a:ext cx="66675" cy="57785"/>
        </a:xfrm>
        <a:prstGeom prst="rect">
          <a:avLst/>
        </a:prstGeom>
        <a:noFill/>
        <a:ln w="9525">
          <a:noFill/>
        </a:ln>
      </xdr:spPr>
    </xdr:sp>
    <xdr:clientData/>
  </xdr:twoCellAnchor>
  <xdr:twoCellAnchor editAs="oneCell">
    <xdr:from>
      <xdr:col>3</xdr:col>
      <xdr:colOff>0</xdr:colOff>
      <xdr:row>14</xdr:row>
      <xdr:rowOff>0</xdr:rowOff>
    </xdr:from>
    <xdr:to>
      <xdr:col>3</xdr:col>
      <xdr:colOff>66675</xdr:colOff>
      <xdr:row>14</xdr:row>
      <xdr:rowOff>57785</xdr:rowOff>
    </xdr:to>
    <xdr:sp>
      <xdr:nvSpPr>
        <xdr:cNvPr id="143" name="Text Box 3"/>
        <xdr:cNvSpPr txBox="1"/>
      </xdr:nvSpPr>
      <xdr:spPr>
        <a:xfrm>
          <a:off x="3076575" y="3914775"/>
          <a:ext cx="66675" cy="57785"/>
        </a:xfrm>
        <a:prstGeom prst="rect">
          <a:avLst/>
        </a:prstGeom>
        <a:noFill/>
        <a:ln w="9525">
          <a:noFill/>
        </a:ln>
      </xdr:spPr>
    </xdr:sp>
    <xdr:clientData/>
  </xdr:twoCellAnchor>
  <xdr:twoCellAnchor editAs="oneCell">
    <xdr:from>
      <xdr:col>3</xdr:col>
      <xdr:colOff>0</xdr:colOff>
      <xdr:row>14</xdr:row>
      <xdr:rowOff>0</xdr:rowOff>
    </xdr:from>
    <xdr:to>
      <xdr:col>3</xdr:col>
      <xdr:colOff>66675</xdr:colOff>
      <xdr:row>14</xdr:row>
      <xdr:rowOff>57785</xdr:rowOff>
    </xdr:to>
    <xdr:sp>
      <xdr:nvSpPr>
        <xdr:cNvPr id="144" name="Text Box 3"/>
        <xdr:cNvSpPr txBox="1"/>
      </xdr:nvSpPr>
      <xdr:spPr>
        <a:xfrm>
          <a:off x="3076575" y="3914775"/>
          <a:ext cx="66675" cy="57785"/>
        </a:xfrm>
        <a:prstGeom prst="rect">
          <a:avLst/>
        </a:prstGeom>
        <a:noFill/>
        <a:ln w="9525">
          <a:noFill/>
        </a:ln>
      </xdr:spPr>
    </xdr:sp>
    <xdr:clientData/>
  </xdr:twoCellAnchor>
  <xdr:twoCellAnchor editAs="oneCell">
    <xdr:from>
      <xdr:col>3</xdr:col>
      <xdr:colOff>0</xdr:colOff>
      <xdr:row>14</xdr:row>
      <xdr:rowOff>0</xdr:rowOff>
    </xdr:from>
    <xdr:to>
      <xdr:col>3</xdr:col>
      <xdr:colOff>66675</xdr:colOff>
      <xdr:row>14</xdr:row>
      <xdr:rowOff>57785</xdr:rowOff>
    </xdr:to>
    <xdr:sp>
      <xdr:nvSpPr>
        <xdr:cNvPr id="145" name="Text Box 3"/>
        <xdr:cNvSpPr txBox="1"/>
      </xdr:nvSpPr>
      <xdr:spPr>
        <a:xfrm>
          <a:off x="3076575" y="3914775"/>
          <a:ext cx="66675" cy="57785"/>
        </a:xfrm>
        <a:prstGeom prst="rect">
          <a:avLst/>
        </a:prstGeom>
        <a:noFill/>
        <a:ln w="9525">
          <a:noFill/>
        </a:ln>
      </xdr:spPr>
    </xdr:sp>
    <xdr:clientData/>
  </xdr:twoCellAnchor>
  <xdr:twoCellAnchor editAs="oneCell">
    <xdr:from>
      <xdr:col>3</xdr:col>
      <xdr:colOff>0</xdr:colOff>
      <xdr:row>7</xdr:row>
      <xdr:rowOff>0</xdr:rowOff>
    </xdr:from>
    <xdr:to>
      <xdr:col>3</xdr:col>
      <xdr:colOff>66675</xdr:colOff>
      <xdr:row>7</xdr:row>
      <xdr:rowOff>57785</xdr:rowOff>
    </xdr:to>
    <xdr:sp>
      <xdr:nvSpPr>
        <xdr:cNvPr id="146" name="Text Box 3"/>
        <xdr:cNvSpPr txBox="1"/>
      </xdr:nvSpPr>
      <xdr:spPr>
        <a:xfrm>
          <a:off x="3076575" y="2314575"/>
          <a:ext cx="66675" cy="57785"/>
        </a:xfrm>
        <a:prstGeom prst="rect">
          <a:avLst/>
        </a:prstGeom>
        <a:noFill/>
        <a:ln w="9525">
          <a:noFill/>
        </a:ln>
      </xdr:spPr>
    </xdr:sp>
    <xdr:clientData/>
  </xdr:twoCellAnchor>
  <xdr:twoCellAnchor editAs="oneCell">
    <xdr:from>
      <xdr:col>3</xdr:col>
      <xdr:colOff>0</xdr:colOff>
      <xdr:row>7</xdr:row>
      <xdr:rowOff>0</xdr:rowOff>
    </xdr:from>
    <xdr:to>
      <xdr:col>3</xdr:col>
      <xdr:colOff>66675</xdr:colOff>
      <xdr:row>7</xdr:row>
      <xdr:rowOff>57785</xdr:rowOff>
    </xdr:to>
    <xdr:sp>
      <xdr:nvSpPr>
        <xdr:cNvPr id="147" name="Text Box 3"/>
        <xdr:cNvSpPr txBox="1"/>
      </xdr:nvSpPr>
      <xdr:spPr>
        <a:xfrm>
          <a:off x="3076575" y="2314575"/>
          <a:ext cx="66675" cy="57785"/>
        </a:xfrm>
        <a:prstGeom prst="rect">
          <a:avLst/>
        </a:prstGeom>
        <a:noFill/>
        <a:ln w="9525">
          <a:noFill/>
        </a:ln>
      </xdr:spPr>
    </xdr:sp>
    <xdr:clientData/>
  </xdr:twoCellAnchor>
  <xdr:twoCellAnchor editAs="oneCell">
    <xdr:from>
      <xdr:col>3</xdr:col>
      <xdr:colOff>0</xdr:colOff>
      <xdr:row>7</xdr:row>
      <xdr:rowOff>0</xdr:rowOff>
    </xdr:from>
    <xdr:to>
      <xdr:col>3</xdr:col>
      <xdr:colOff>66675</xdr:colOff>
      <xdr:row>7</xdr:row>
      <xdr:rowOff>57785</xdr:rowOff>
    </xdr:to>
    <xdr:sp>
      <xdr:nvSpPr>
        <xdr:cNvPr id="148" name="Text Box 3"/>
        <xdr:cNvSpPr txBox="1"/>
      </xdr:nvSpPr>
      <xdr:spPr>
        <a:xfrm>
          <a:off x="3076575" y="2314575"/>
          <a:ext cx="66675" cy="57785"/>
        </a:xfrm>
        <a:prstGeom prst="rect">
          <a:avLst/>
        </a:prstGeom>
        <a:noFill/>
        <a:ln w="9525">
          <a:noFill/>
        </a:ln>
      </xdr:spPr>
    </xdr:sp>
    <xdr:clientData/>
  </xdr:twoCellAnchor>
  <xdr:twoCellAnchor editAs="oneCell">
    <xdr:from>
      <xdr:col>3</xdr:col>
      <xdr:colOff>0</xdr:colOff>
      <xdr:row>7</xdr:row>
      <xdr:rowOff>0</xdr:rowOff>
    </xdr:from>
    <xdr:to>
      <xdr:col>3</xdr:col>
      <xdr:colOff>66675</xdr:colOff>
      <xdr:row>7</xdr:row>
      <xdr:rowOff>57785</xdr:rowOff>
    </xdr:to>
    <xdr:sp>
      <xdr:nvSpPr>
        <xdr:cNvPr id="149" name="Text Box 3"/>
        <xdr:cNvSpPr txBox="1"/>
      </xdr:nvSpPr>
      <xdr:spPr>
        <a:xfrm>
          <a:off x="3076575" y="2314575"/>
          <a:ext cx="66675" cy="57785"/>
        </a:xfrm>
        <a:prstGeom prst="rect">
          <a:avLst/>
        </a:prstGeom>
        <a:noFill/>
        <a:ln w="9525">
          <a:noFill/>
        </a:ln>
      </xdr:spPr>
    </xdr:sp>
    <xdr:clientData/>
  </xdr:twoCellAnchor>
  <xdr:twoCellAnchor editAs="oneCell">
    <xdr:from>
      <xdr:col>3</xdr:col>
      <xdr:colOff>0</xdr:colOff>
      <xdr:row>7</xdr:row>
      <xdr:rowOff>0</xdr:rowOff>
    </xdr:from>
    <xdr:to>
      <xdr:col>3</xdr:col>
      <xdr:colOff>66675</xdr:colOff>
      <xdr:row>7</xdr:row>
      <xdr:rowOff>57785</xdr:rowOff>
    </xdr:to>
    <xdr:sp>
      <xdr:nvSpPr>
        <xdr:cNvPr id="150" name="Text Box 3"/>
        <xdr:cNvSpPr txBox="1"/>
      </xdr:nvSpPr>
      <xdr:spPr>
        <a:xfrm>
          <a:off x="3076575" y="2314575"/>
          <a:ext cx="66675" cy="57785"/>
        </a:xfrm>
        <a:prstGeom prst="rect">
          <a:avLst/>
        </a:prstGeom>
        <a:noFill/>
        <a:ln w="9525">
          <a:noFill/>
        </a:ln>
      </xdr:spPr>
    </xdr:sp>
    <xdr:clientData/>
  </xdr:twoCellAnchor>
  <xdr:twoCellAnchor editAs="oneCell">
    <xdr:from>
      <xdr:col>3</xdr:col>
      <xdr:colOff>0</xdr:colOff>
      <xdr:row>7</xdr:row>
      <xdr:rowOff>0</xdr:rowOff>
    </xdr:from>
    <xdr:to>
      <xdr:col>3</xdr:col>
      <xdr:colOff>66675</xdr:colOff>
      <xdr:row>7</xdr:row>
      <xdr:rowOff>57785</xdr:rowOff>
    </xdr:to>
    <xdr:sp>
      <xdr:nvSpPr>
        <xdr:cNvPr id="151" name="Text Box 3"/>
        <xdr:cNvSpPr txBox="1"/>
      </xdr:nvSpPr>
      <xdr:spPr>
        <a:xfrm>
          <a:off x="3076575" y="2314575"/>
          <a:ext cx="66675" cy="57785"/>
        </a:xfrm>
        <a:prstGeom prst="rect">
          <a:avLst/>
        </a:prstGeom>
        <a:noFill/>
        <a:ln w="9525">
          <a:noFill/>
        </a:ln>
      </xdr:spPr>
    </xdr:sp>
    <xdr:clientData/>
  </xdr:twoCellAnchor>
  <xdr:twoCellAnchor editAs="oneCell">
    <xdr:from>
      <xdr:col>3</xdr:col>
      <xdr:colOff>0</xdr:colOff>
      <xdr:row>7</xdr:row>
      <xdr:rowOff>0</xdr:rowOff>
    </xdr:from>
    <xdr:to>
      <xdr:col>3</xdr:col>
      <xdr:colOff>66675</xdr:colOff>
      <xdr:row>7</xdr:row>
      <xdr:rowOff>57785</xdr:rowOff>
    </xdr:to>
    <xdr:sp>
      <xdr:nvSpPr>
        <xdr:cNvPr id="152" name="Text Box 3"/>
        <xdr:cNvSpPr txBox="1"/>
      </xdr:nvSpPr>
      <xdr:spPr>
        <a:xfrm>
          <a:off x="3076575" y="2314575"/>
          <a:ext cx="66675" cy="57785"/>
        </a:xfrm>
        <a:prstGeom prst="rect">
          <a:avLst/>
        </a:prstGeom>
        <a:noFill/>
        <a:ln w="9525">
          <a:noFill/>
        </a:ln>
      </xdr:spPr>
    </xdr:sp>
    <xdr:clientData/>
  </xdr:twoCellAnchor>
  <xdr:twoCellAnchor editAs="oneCell">
    <xdr:from>
      <xdr:col>3</xdr:col>
      <xdr:colOff>0</xdr:colOff>
      <xdr:row>7</xdr:row>
      <xdr:rowOff>0</xdr:rowOff>
    </xdr:from>
    <xdr:to>
      <xdr:col>3</xdr:col>
      <xdr:colOff>66675</xdr:colOff>
      <xdr:row>7</xdr:row>
      <xdr:rowOff>57785</xdr:rowOff>
    </xdr:to>
    <xdr:sp>
      <xdr:nvSpPr>
        <xdr:cNvPr id="153" name="Text Box 3"/>
        <xdr:cNvSpPr txBox="1"/>
      </xdr:nvSpPr>
      <xdr:spPr>
        <a:xfrm>
          <a:off x="3076575" y="2314575"/>
          <a:ext cx="66675" cy="57785"/>
        </a:xfrm>
        <a:prstGeom prst="rect">
          <a:avLst/>
        </a:prstGeom>
        <a:noFill/>
        <a:ln w="9525">
          <a:noFill/>
        </a:ln>
      </xdr:spPr>
    </xdr:sp>
    <xdr:clientData/>
  </xdr:twoCellAnchor>
  <xdr:twoCellAnchor editAs="oneCell">
    <xdr:from>
      <xdr:col>3</xdr:col>
      <xdr:colOff>0</xdr:colOff>
      <xdr:row>7</xdr:row>
      <xdr:rowOff>0</xdr:rowOff>
    </xdr:from>
    <xdr:to>
      <xdr:col>3</xdr:col>
      <xdr:colOff>66675</xdr:colOff>
      <xdr:row>7</xdr:row>
      <xdr:rowOff>57785</xdr:rowOff>
    </xdr:to>
    <xdr:sp>
      <xdr:nvSpPr>
        <xdr:cNvPr id="154" name="Text Box 3"/>
        <xdr:cNvSpPr txBox="1"/>
      </xdr:nvSpPr>
      <xdr:spPr>
        <a:xfrm>
          <a:off x="3076575" y="2314575"/>
          <a:ext cx="66675" cy="57785"/>
        </a:xfrm>
        <a:prstGeom prst="rect">
          <a:avLst/>
        </a:prstGeom>
        <a:noFill/>
        <a:ln w="9525">
          <a:noFill/>
        </a:ln>
      </xdr:spPr>
    </xdr:sp>
    <xdr:clientData/>
  </xdr:twoCellAnchor>
  <xdr:twoCellAnchor editAs="oneCell">
    <xdr:from>
      <xdr:col>3</xdr:col>
      <xdr:colOff>0</xdr:colOff>
      <xdr:row>7</xdr:row>
      <xdr:rowOff>0</xdr:rowOff>
    </xdr:from>
    <xdr:to>
      <xdr:col>3</xdr:col>
      <xdr:colOff>66675</xdr:colOff>
      <xdr:row>7</xdr:row>
      <xdr:rowOff>57785</xdr:rowOff>
    </xdr:to>
    <xdr:sp>
      <xdr:nvSpPr>
        <xdr:cNvPr id="155" name="Text Box 3"/>
        <xdr:cNvSpPr txBox="1"/>
      </xdr:nvSpPr>
      <xdr:spPr>
        <a:xfrm>
          <a:off x="3076575" y="2314575"/>
          <a:ext cx="66675" cy="57785"/>
        </a:xfrm>
        <a:prstGeom prst="rect">
          <a:avLst/>
        </a:prstGeom>
        <a:noFill/>
        <a:ln w="9525">
          <a:noFill/>
        </a:ln>
      </xdr:spPr>
    </xdr:sp>
    <xdr:clientData/>
  </xdr:twoCellAnchor>
  <xdr:twoCellAnchor editAs="oneCell">
    <xdr:from>
      <xdr:col>3</xdr:col>
      <xdr:colOff>0</xdr:colOff>
      <xdr:row>7</xdr:row>
      <xdr:rowOff>0</xdr:rowOff>
    </xdr:from>
    <xdr:to>
      <xdr:col>3</xdr:col>
      <xdr:colOff>66675</xdr:colOff>
      <xdr:row>7</xdr:row>
      <xdr:rowOff>57785</xdr:rowOff>
    </xdr:to>
    <xdr:sp>
      <xdr:nvSpPr>
        <xdr:cNvPr id="156" name="Text Box 3"/>
        <xdr:cNvSpPr txBox="1"/>
      </xdr:nvSpPr>
      <xdr:spPr>
        <a:xfrm>
          <a:off x="3076575" y="2314575"/>
          <a:ext cx="66675" cy="57785"/>
        </a:xfrm>
        <a:prstGeom prst="rect">
          <a:avLst/>
        </a:prstGeom>
        <a:noFill/>
        <a:ln w="9525">
          <a:noFill/>
        </a:ln>
      </xdr:spPr>
    </xdr:sp>
    <xdr:clientData/>
  </xdr:twoCellAnchor>
  <xdr:twoCellAnchor editAs="oneCell">
    <xdr:from>
      <xdr:col>3</xdr:col>
      <xdr:colOff>0</xdr:colOff>
      <xdr:row>7</xdr:row>
      <xdr:rowOff>0</xdr:rowOff>
    </xdr:from>
    <xdr:to>
      <xdr:col>3</xdr:col>
      <xdr:colOff>66675</xdr:colOff>
      <xdr:row>7</xdr:row>
      <xdr:rowOff>57785</xdr:rowOff>
    </xdr:to>
    <xdr:sp>
      <xdr:nvSpPr>
        <xdr:cNvPr id="157" name="Text Box 3"/>
        <xdr:cNvSpPr txBox="1"/>
      </xdr:nvSpPr>
      <xdr:spPr>
        <a:xfrm>
          <a:off x="3076575" y="2314575"/>
          <a:ext cx="66675" cy="57785"/>
        </a:xfrm>
        <a:prstGeom prst="rect">
          <a:avLst/>
        </a:prstGeom>
        <a:noFill/>
        <a:ln w="9525">
          <a:noFill/>
        </a:ln>
      </xdr:spPr>
    </xdr:sp>
    <xdr:clientData/>
  </xdr:twoCellAnchor>
  <xdr:twoCellAnchor editAs="oneCell">
    <xdr:from>
      <xdr:col>3</xdr:col>
      <xdr:colOff>0</xdr:colOff>
      <xdr:row>7</xdr:row>
      <xdr:rowOff>0</xdr:rowOff>
    </xdr:from>
    <xdr:to>
      <xdr:col>3</xdr:col>
      <xdr:colOff>66675</xdr:colOff>
      <xdr:row>7</xdr:row>
      <xdr:rowOff>57785</xdr:rowOff>
    </xdr:to>
    <xdr:sp>
      <xdr:nvSpPr>
        <xdr:cNvPr id="158" name="Text Box 3"/>
        <xdr:cNvSpPr txBox="1"/>
      </xdr:nvSpPr>
      <xdr:spPr>
        <a:xfrm>
          <a:off x="3076575" y="2314575"/>
          <a:ext cx="66675" cy="57785"/>
        </a:xfrm>
        <a:prstGeom prst="rect">
          <a:avLst/>
        </a:prstGeom>
        <a:noFill/>
        <a:ln w="9525">
          <a:noFill/>
        </a:ln>
      </xdr:spPr>
    </xdr:sp>
    <xdr:clientData/>
  </xdr:twoCellAnchor>
  <xdr:twoCellAnchor editAs="oneCell">
    <xdr:from>
      <xdr:col>3</xdr:col>
      <xdr:colOff>0</xdr:colOff>
      <xdr:row>7</xdr:row>
      <xdr:rowOff>0</xdr:rowOff>
    </xdr:from>
    <xdr:to>
      <xdr:col>3</xdr:col>
      <xdr:colOff>66675</xdr:colOff>
      <xdr:row>7</xdr:row>
      <xdr:rowOff>57785</xdr:rowOff>
    </xdr:to>
    <xdr:sp>
      <xdr:nvSpPr>
        <xdr:cNvPr id="159" name="Text Box 3"/>
        <xdr:cNvSpPr txBox="1"/>
      </xdr:nvSpPr>
      <xdr:spPr>
        <a:xfrm>
          <a:off x="3076575" y="2314575"/>
          <a:ext cx="66675" cy="57785"/>
        </a:xfrm>
        <a:prstGeom prst="rect">
          <a:avLst/>
        </a:prstGeom>
        <a:noFill/>
        <a:ln w="9525">
          <a:noFill/>
        </a:ln>
      </xdr:spPr>
    </xdr:sp>
    <xdr:clientData/>
  </xdr:twoCellAnchor>
  <xdr:twoCellAnchor editAs="oneCell">
    <xdr:from>
      <xdr:col>3</xdr:col>
      <xdr:colOff>0</xdr:colOff>
      <xdr:row>7</xdr:row>
      <xdr:rowOff>0</xdr:rowOff>
    </xdr:from>
    <xdr:to>
      <xdr:col>3</xdr:col>
      <xdr:colOff>66675</xdr:colOff>
      <xdr:row>7</xdr:row>
      <xdr:rowOff>57785</xdr:rowOff>
    </xdr:to>
    <xdr:sp>
      <xdr:nvSpPr>
        <xdr:cNvPr id="160" name="Text Box 3"/>
        <xdr:cNvSpPr txBox="1"/>
      </xdr:nvSpPr>
      <xdr:spPr>
        <a:xfrm>
          <a:off x="3076575" y="2314575"/>
          <a:ext cx="66675" cy="57785"/>
        </a:xfrm>
        <a:prstGeom prst="rect">
          <a:avLst/>
        </a:prstGeom>
        <a:noFill/>
        <a:ln w="9525">
          <a:noFill/>
        </a:ln>
      </xdr:spPr>
    </xdr:sp>
    <xdr:clientData/>
  </xdr:twoCellAnchor>
  <xdr:twoCellAnchor editAs="oneCell">
    <xdr:from>
      <xdr:col>3</xdr:col>
      <xdr:colOff>0</xdr:colOff>
      <xdr:row>7</xdr:row>
      <xdr:rowOff>0</xdr:rowOff>
    </xdr:from>
    <xdr:to>
      <xdr:col>3</xdr:col>
      <xdr:colOff>66675</xdr:colOff>
      <xdr:row>7</xdr:row>
      <xdr:rowOff>57785</xdr:rowOff>
    </xdr:to>
    <xdr:sp>
      <xdr:nvSpPr>
        <xdr:cNvPr id="161" name="Text Box 3"/>
        <xdr:cNvSpPr txBox="1"/>
      </xdr:nvSpPr>
      <xdr:spPr>
        <a:xfrm>
          <a:off x="3076575" y="2314575"/>
          <a:ext cx="66675" cy="57785"/>
        </a:xfrm>
        <a:prstGeom prst="rect">
          <a:avLst/>
        </a:prstGeom>
        <a:noFill/>
        <a:ln w="9525">
          <a:noFill/>
        </a:ln>
      </xdr:spPr>
    </xdr:sp>
    <xdr:clientData/>
  </xdr:twoCellAnchor>
  <xdr:twoCellAnchor editAs="oneCell">
    <xdr:from>
      <xdr:col>3</xdr:col>
      <xdr:colOff>0</xdr:colOff>
      <xdr:row>7</xdr:row>
      <xdr:rowOff>0</xdr:rowOff>
    </xdr:from>
    <xdr:to>
      <xdr:col>3</xdr:col>
      <xdr:colOff>66675</xdr:colOff>
      <xdr:row>7</xdr:row>
      <xdr:rowOff>57785</xdr:rowOff>
    </xdr:to>
    <xdr:sp>
      <xdr:nvSpPr>
        <xdr:cNvPr id="162" name="Text Box 3"/>
        <xdr:cNvSpPr txBox="1"/>
      </xdr:nvSpPr>
      <xdr:spPr>
        <a:xfrm>
          <a:off x="3076575" y="2314575"/>
          <a:ext cx="66675" cy="57785"/>
        </a:xfrm>
        <a:prstGeom prst="rect">
          <a:avLst/>
        </a:prstGeom>
        <a:noFill/>
        <a:ln w="9525">
          <a:noFill/>
        </a:ln>
      </xdr:spPr>
    </xdr:sp>
    <xdr:clientData/>
  </xdr:twoCellAnchor>
  <xdr:twoCellAnchor editAs="oneCell">
    <xdr:from>
      <xdr:col>3</xdr:col>
      <xdr:colOff>0</xdr:colOff>
      <xdr:row>7</xdr:row>
      <xdr:rowOff>0</xdr:rowOff>
    </xdr:from>
    <xdr:to>
      <xdr:col>3</xdr:col>
      <xdr:colOff>66675</xdr:colOff>
      <xdr:row>7</xdr:row>
      <xdr:rowOff>57785</xdr:rowOff>
    </xdr:to>
    <xdr:sp>
      <xdr:nvSpPr>
        <xdr:cNvPr id="163" name="Text Box 3"/>
        <xdr:cNvSpPr txBox="1"/>
      </xdr:nvSpPr>
      <xdr:spPr>
        <a:xfrm>
          <a:off x="3076575" y="2314575"/>
          <a:ext cx="66675" cy="57785"/>
        </a:xfrm>
        <a:prstGeom prst="rect">
          <a:avLst/>
        </a:prstGeom>
        <a:noFill/>
        <a:ln w="9525">
          <a:noFill/>
        </a:ln>
      </xdr:spPr>
    </xdr:sp>
    <xdr:clientData/>
  </xdr:twoCellAnchor>
  <xdr:twoCellAnchor editAs="oneCell">
    <xdr:from>
      <xdr:col>3</xdr:col>
      <xdr:colOff>0</xdr:colOff>
      <xdr:row>7</xdr:row>
      <xdr:rowOff>0</xdr:rowOff>
    </xdr:from>
    <xdr:to>
      <xdr:col>3</xdr:col>
      <xdr:colOff>66675</xdr:colOff>
      <xdr:row>7</xdr:row>
      <xdr:rowOff>57785</xdr:rowOff>
    </xdr:to>
    <xdr:sp>
      <xdr:nvSpPr>
        <xdr:cNvPr id="164" name="Text Box 3"/>
        <xdr:cNvSpPr txBox="1"/>
      </xdr:nvSpPr>
      <xdr:spPr>
        <a:xfrm>
          <a:off x="3076575" y="2314575"/>
          <a:ext cx="66675" cy="57785"/>
        </a:xfrm>
        <a:prstGeom prst="rect">
          <a:avLst/>
        </a:prstGeom>
        <a:noFill/>
        <a:ln w="9525">
          <a:noFill/>
        </a:ln>
      </xdr:spPr>
    </xdr:sp>
    <xdr:clientData/>
  </xdr:twoCellAnchor>
  <xdr:twoCellAnchor editAs="oneCell">
    <xdr:from>
      <xdr:col>3</xdr:col>
      <xdr:colOff>0</xdr:colOff>
      <xdr:row>7</xdr:row>
      <xdr:rowOff>0</xdr:rowOff>
    </xdr:from>
    <xdr:to>
      <xdr:col>3</xdr:col>
      <xdr:colOff>66675</xdr:colOff>
      <xdr:row>7</xdr:row>
      <xdr:rowOff>57785</xdr:rowOff>
    </xdr:to>
    <xdr:sp>
      <xdr:nvSpPr>
        <xdr:cNvPr id="165" name="Text Box 3"/>
        <xdr:cNvSpPr txBox="1"/>
      </xdr:nvSpPr>
      <xdr:spPr>
        <a:xfrm>
          <a:off x="3076575" y="2314575"/>
          <a:ext cx="66675" cy="57785"/>
        </a:xfrm>
        <a:prstGeom prst="rect">
          <a:avLst/>
        </a:prstGeom>
        <a:noFill/>
        <a:ln w="9525">
          <a:noFill/>
        </a:ln>
      </xdr:spPr>
    </xdr:sp>
    <xdr:clientData/>
  </xdr:twoCellAnchor>
  <xdr:twoCellAnchor editAs="oneCell">
    <xdr:from>
      <xdr:col>3</xdr:col>
      <xdr:colOff>0</xdr:colOff>
      <xdr:row>7</xdr:row>
      <xdr:rowOff>0</xdr:rowOff>
    </xdr:from>
    <xdr:to>
      <xdr:col>3</xdr:col>
      <xdr:colOff>66675</xdr:colOff>
      <xdr:row>7</xdr:row>
      <xdr:rowOff>57785</xdr:rowOff>
    </xdr:to>
    <xdr:sp>
      <xdr:nvSpPr>
        <xdr:cNvPr id="166" name="Text Box 3"/>
        <xdr:cNvSpPr txBox="1"/>
      </xdr:nvSpPr>
      <xdr:spPr>
        <a:xfrm>
          <a:off x="3076575" y="2314575"/>
          <a:ext cx="66675" cy="57785"/>
        </a:xfrm>
        <a:prstGeom prst="rect">
          <a:avLst/>
        </a:prstGeom>
        <a:noFill/>
        <a:ln w="9525">
          <a:noFill/>
        </a:ln>
      </xdr:spPr>
    </xdr:sp>
    <xdr:clientData/>
  </xdr:twoCellAnchor>
  <xdr:twoCellAnchor editAs="oneCell">
    <xdr:from>
      <xdr:col>3</xdr:col>
      <xdr:colOff>0</xdr:colOff>
      <xdr:row>7</xdr:row>
      <xdr:rowOff>0</xdr:rowOff>
    </xdr:from>
    <xdr:to>
      <xdr:col>3</xdr:col>
      <xdr:colOff>66675</xdr:colOff>
      <xdr:row>7</xdr:row>
      <xdr:rowOff>57785</xdr:rowOff>
    </xdr:to>
    <xdr:sp>
      <xdr:nvSpPr>
        <xdr:cNvPr id="167" name="Text Box 3"/>
        <xdr:cNvSpPr txBox="1"/>
      </xdr:nvSpPr>
      <xdr:spPr>
        <a:xfrm>
          <a:off x="3076575" y="2314575"/>
          <a:ext cx="66675" cy="57785"/>
        </a:xfrm>
        <a:prstGeom prst="rect">
          <a:avLst/>
        </a:prstGeom>
        <a:noFill/>
        <a:ln w="9525">
          <a:noFill/>
        </a:ln>
      </xdr:spPr>
    </xdr:sp>
    <xdr:clientData/>
  </xdr:twoCellAnchor>
  <xdr:twoCellAnchor editAs="oneCell">
    <xdr:from>
      <xdr:col>3</xdr:col>
      <xdr:colOff>0</xdr:colOff>
      <xdr:row>7</xdr:row>
      <xdr:rowOff>0</xdr:rowOff>
    </xdr:from>
    <xdr:to>
      <xdr:col>3</xdr:col>
      <xdr:colOff>66675</xdr:colOff>
      <xdr:row>7</xdr:row>
      <xdr:rowOff>57785</xdr:rowOff>
    </xdr:to>
    <xdr:sp>
      <xdr:nvSpPr>
        <xdr:cNvPr id="168" name="Text Box 3"/>
        <xdr:cNvSpPr txBox="1"/>
      </xdr:nvSpPr>
      <xdr:spPr>
        <a:xfrm>
          <a:off x="3076575" y="2314575"/>
          <a:ext cx="66675" cy="57785"/>
        </a:xfrm>
        <a:prstGeom prst="rect">
          <a:avLst/>
        </a:prstGeom>
        <a:noFill/>
        <a:ln w="9525">
          <a:noFill/>
        </a:ln>
      </xdr:spPr>
    </xdr:sp>
    <xdr:clientData/>
  </xdr:twoCellAnchor>
  <xdr:twoCellAnchor editAs="oneCell">
    <xdr:from>
      <xdr:col>3</xdr:col>
      <xdr:colOff>0</xdr:colOff>
      <xdr:row>7</xdr:row>
      <xdr:rowOff>0</xdr:rowOff>
    </xdr:from>
    <xdr:to>
      <xdr:col>3</xdr:col>
      <xdr:colOff>66675</xdr:colOff>
      <xdr:row>7</xdr:row>
      <xdr:rowOff>57785</xdr:rowOff>
    </xdr:to>
    <xdr:sp>
      <xdr:nvSpPr>
        <xdr:cNvPr id="169" name="Text Box 3"/>
        <xdr:cNvSpPr txBox="1"/>
      </xdr:nvSpPr>
      <xdr:spPr>
        <a:xfrm>
          <a:off x="3076575" y="2314575"/>
          <a:ext cx="66675" cy="57785"/>
        </a:xfrm>
        <a:prstGeom prst="rect">
          <a:avLst/>
        </a:prstGeom>
        <a:noFill/>
        <a:ln w="9525">
          <a:noFill/>
        </a:ln>
      </xdr:spPr>
    </xdr:sp>
    <xdr:clientData/>
  </xdr:twoCellAnchor>
  <xdr:twoCellAnchor editAs="oneCell">
    <xdr:from>
      <xdr:col>3</xdr:col>
      <xdr:colOff>0</xdr:colOff>
      <xdr:row>7</xdr:row>
      <xdr:rowOff>0</xdr:rowOff>
    </xdr:from>
    <xdr:to>
      <xdr:col>3</xdr:col>
      <xdr:colOff>66675</xdr:colOff>
      <xdr:row>7</xdr:row>
      <xdr:rowOff>57785</xdr:rowOff>
    </xdr:to>
    <xdr:sp>
      <xdr:nvSpPr>
        <xdr:cNvPr id="170" name="Text Box 3"/>
        <xdr:cNvSpPr txBox="1"/>
      </xdr:nvSpPr>
      <xdr:spPr>
        <a:xfrm>
          <a:off x="3076575" y="2314575"/>
          <a:ext cx="66675" cy="57785"/>
        </a:xfrm>
        <a:prstGeom prst="rect">
          <a:avLst/>
        </a:prstGeom>
        <a:noFill/>
        <a:ln w="9525">
          <a:noFill/>
        </a:ln>
      </xdr:spPr>
    </xdr:sp>
    <xdr:clientData/>
  </xdr:twoCellAnchor>
  <xdr:twoCellAnchor editAs="oneCell">
    <xdr:from>
      <xdr:col>3</xdr:col>
      <xdr:colOff>0</xdr:colOff>
      <xdr:row>7</xdr:row>
      <xdr:rowOff>0</xdr:rowOff>
    </xdr:from>
    <xdr:to>
      <xdr:col>3</xdr:col>
      <xdr:colOff>66675</xdr:colOff>
      <xdr:row>7</xdr:row>
      <xdr:rowOff>57785</xdr:rowOff>
    </xdr:to>
    <xdr:sp>
      <xdr:nvSpPr>
        <xdr:cNvPr id="171" name="Text Box 3"/>
        <xdr:cNvSpPr txBox="1"/>
      </xdr:nvSpPr>
      <xdr:spPr>
        <a:xfrm>
          <a:off x="3076575" y="2314575"/>
          <a:ext cx="66675" cy="57785"/>
        </a:xfrm>
        <a:prstGeom prst="rect">
          <a:avLst/>
        </a:prstGeom>
        <a:noFill/>
        <a:ln w="9525">
          <a:noFill/>
        </a:ln>
      </xdr:spPr>
    </xdr:sp>
    <xdr:clientData/>
  </xdr:twoCellAnchor>
  <xdr:twoCellAnchor editAs="oneCell">
    <xdr:from>
      <xdr:col>3</xdr:col>
      <xdr:colOff>0</xdr:colOff>
      <xdr:row>7</xdr:row>
      <xdr:rowOff>0</xdr:rowOff>
    </xdr:from>
    <xdr:to>
      <xdr:col>3</xdr:col>
      <xdr:colOff>66675</xdr:colOff>
      <xdr:row>7</xdr:row>
      <xdr:rowOff>57785</xdr:rowOff>
    </xdr:to>
    <xdr:sp>
      <xdr:nvSpPr>
        <xdr:cNvPr id="172" name="Text Box 3"/>
        <xdr:cNvSpPr txBox="1"/>
      </xdr:nvSpPr>
      <xdr:spPr>
        <a:xfrm>
          <a:off x="3076575" y="2314575"/>
          <a:ext cx="66675" cy="57785"/>
        </a:xfrm>
        <a:prstGeom prst="rect">
          <a:avLst/>
        </a:prstGeom>
        <a:noFill/>
        <a:ln w="9525">
          <a:noFill/>
        </a:ln>
      </xdr:spPr>
    </xdr:sp>
    <xdr:clientData/>
  </xdr:twoCellAnchor>
  <xdr:twoCellAnchor editAs="oneCell">
    <xdr:from>
      <xdr:col>3</xdr:col>
      <xdr:colOff>0</xdr:colOff>
      <xdr:row>7</xdr:row>
      <xdr:rowOff>0</xdr:rowOff>
    </xdr:from>
    <xdr:to>
      <xdr:col>3</xdr:col>
      <xdr:colOff>66675</xdr:colOff>
      <xdr:row>7</xdr:row>
      <xdr:rowOff>57785</xdr:rowOff>
    </xdr:to>
    <xdr:sp>
      <xdr:nvSpPr>
        <xdr:cNvPr id="173" name="Text Box 3"/>
        <xdr:cNvSpPr txBox="1"/>
      </xdr:nvSpPr>
      <xdr:spPr>
        <a:xfrm>
          <a:off x="3076575" y="2314575"/>
          <a:ext cx="66675" cy="57785"/>
        </a:xfrm>
        <a:prstGeom prst="rect">
          <a:avLst/>
        </a:prstGeom>
        <a:noFill/>
        <a:ln w="9525">
          <a:noFill/>
        </a:ln>
      </xdr:spPr>
    </xdr:sp>
    <xdr:clientData/>
  </xdr:twoCellAnchor>
  <xdr:twoCellAnchor editAs="oneCell">
    <xdr:from>
      <xdr:col>3</xdr:col>
      <xdr:colOff>0</xdr:colOff>
      <xdr:row>7</xdr:row>
      <xdr:rowOff>0</xdr:rowOff>
    </xdr:from>
    <xdr:to>
      <xdr:col>3</xdr:col>
      <xdr:colOff>66675</xdr:colOff>
      <xdr:row>7</xdr:row>
      <xdr:rowOff>57785</xdr:rowOff>
    </xdr:to>
    <xdr:sp>
      <xdr:nvSpPr>
        <xdr:cNvPr id="174" name="Text Box 3"/>
        <xdr:cNvSpPr txBox="1"/>
      </xdr:nvSpPr>
      <xdr:spPr>
        <a:xfrm>
          <a:off x="3076575" y="2314575"/>
          <a:ext cx="66675" cy="57785"/>
        </a:xfrm>
        <a:prstGeom prst="rect">
          <a:avLst/>
        </a:prstGeom>
        <a:noFill/>
        <a:ln w="9525">
          <a:noFill/>
        </a:ln>
      </xdr:spPr>
    </xdr:sp>
    <xdr:clientData/>
  </xdr:twoCellAnchor>
  <xdr:twoCellAnchor editAs="oneCell">
    <xdr:from>
      <xdr:col>3</xdr:col>
      <xdr:colOff>0</xdr:colOff>
      <xdr:row>7</xdr:row>
      <xdr:rowOff>0</xdr:rowOff>
    </xdr:from>
    <xdr:to>
      <xdr:col>3</xdr:col>
      <xdr:colOff>66675</xdr:colOff>
      <xdr:row>7</xdr:row>
      <xdr:rowOff>57785</xdr:rowOff>
    </xdr:to>
    <xdr:sp>
      <xdr:nvSpPr>
        <xdr:cNvPr id="175" name="Text Box 3"/>
        <xdr:cNvSpPr txBox="1"/>
      </xdr:nvSpPr>
      <xdr:spPr>
        <a:xfrm>
          <a:off x="3076575" y="2314575"/>
          <a:ext cx="66675" cy="57785"/>
        </a:xfrm>
        <a:prstGeom prst="rect">
          <a:avLst/>
        </a:prstGeom>
        <a:noFill/>
        <a:ln w="9525">
          <a:noFill/>
        </a:ln>
      </xdr:spPr>
    </xdr:sp>
    <xdr:clientData/>
  </xdr:twoCellAnchor>
  <xdr:twoCellAnchor editAs="oneCell">
    <xdr:from>
      <xdr:col>3</xdr:col>
      <xdr:colOff>0</xdr:colOff>
      <xdr:row>7</xdr:row>
      <xdr:rowOff>0</xdr:rowOff>
    </xdr:from>
    <xdr:to>
      <xdr:col>3</xdr:col>
      <xdr:colOff>66675</xdr:colOff>
      <xdr:row>7</xdr:row>
      <xdr:rowOff>57785</xdr:rowOff>
    </xdr:to>
    <xdr:sp>
      <xdr:nvSpPr>
        <xdr:cNvPr id="176" name="Text Box 3"/>
        <xdr:cNvSpPr txBox="1"/>
      </xdr:nvSpPr>
      <xdr:spPr>
        <a:xfrm>
          <a:off x="3076575" y="2314575"/>
          <a:ext cx="66675" cy="57785"/>
        </a:xfrm>
        <a:prstGeom prst="rect">
          <a:avLst/>
        </a:prstGeom>
        <a:noFill/>
        <a:ln w="9525">
          <a:noFill/>
        </a:ln>
      </xdr:spPr>
    </xdr:sp>
    <xdr:clientData/>
  </xdr:twoCellAnchor>
  <xdr:twoCellAnchor editAs="oneCell">
    <xdr:from>
      <xdr:col>3</xdr:col>
      <xdr:colOff>0</xdr:colOff>
      <xdr:row>7</xdr:row>
      <xdr:rowOff>0</xdr:rowOff>
    </xdr:from>
    <xdr:to>
      <xdr:col>3</xdr:col>
      <xdr:colOff>66675</xdr:colOff>
      <xdr:row>7</xdr:row>
      <xdr:rowOff>57785</xdr:rowOff>
    </xdr:to>
    <xdr:sp>
      <xdr:nvSpPr>
        <xdr:cNvPr id="177" name="Text Box 3"/>
        <xdr:cNvSpPr txBox="1"/>
      </xdr:nvSpPr>
      <xdr:spPr>
        <a:xfrm>
          <a:off x="3076575" y="2314575"/>
          <a:ext cx="66675" cy="57785"/>
        </a:xfrm>
        <a:prstGeom prst="rect">
          <a:avLst/>
        </a:prstGeom>
        <a:noFill/>
        <a:ln w="9525">
          <a:noFill/>
        </a:ln>
      </xdr:spPr>
    </xdr:sp>
    <xdr:clientData/>
  </xdr:twoCellAnchor>
  <xdr:twoCellAnchor editAs="oneCell">
    <xdr:from>
      <xdr:col>3</xdr:col>
      <xdr:colOff>0</xdr:colOff>
      <xdr:row>7</xdr:row>
      <xdr:rowOff>0</xdr:rowOff>
    </xdr:from>
    <xdr:to>
      <xdr:col>3</xdr:col>
      <xdr:colOff>66675</xdr:colOff>
      <xdr:row>7</xdr:row>
      <xdr:rowOff>57785</xdr:rowOff>
    </xdr:to>
    <xdr:sp>
      <xdr:nvSpPr>
        <xdr:cNvPr id="178" name="Text Box 3"/>
        <xdr:cNvSpPr txBox="1"/>
      </xdr:nvSpPr>
      <xdr:spPr>
        <a:xfrm>
          <a:off x="3076575" y="2314575"/>
          <a:ext cx="66675" cy="57785"/>
        </a:xfrm>
        <a:prstGeom prst="rect">
          <a:avLst/>
        </a:prstGeom>
        <a:noFill/>
        <a:ln w="9525">
          <a:noFill/>
        </a:ln>
      </xdr:spPr>
    </xdr:sp>
    <xdr:clientData/>
  </xdr:twoCellAnchor>
  <xdr:twoCellAnchor editAs="oneCell">
    <xdr:from>
      <xdr:col>3</xdr:col>
      <xdr:colOff>0</xdr:colOff>
      <xdr:row>7</xdr:row>
      <xdr:rowOff>0</xdr:rowOff>
    </xdr:from>
    <xdr:to>
      <xdr:col>3</xdr:col>
      <xdr:colOff>66675</xdr:colOff>
      <xdr:row>7</xdr:row>
      <xdr:rowOff>57785</xdr:rowOff>
    </xdr:to>
    <xdr:sp>
      <xdr:nvSpPr>
        <xdr:cNvPr id="179" name="Text Box 3"/>
        <xdr:cNvSpPr txBox="1"/>
      </xdr:nvSpPr>
      <xdr:spPr>
        <a:xfrm>
          <a:off x="3076575" y="2314575"/>
          <a:ext cx="66675" cy="57785"/>
        </a:xfrm>
        <a:prstGeom prst="rect">
          <a:avLst/>
        </a:prstGeom>
        <a:noFill/>
        <a:ln w="9525">
          <a:noFill/>
        </a:ln>
      </xdr:spPr>
    </xdr:sp>
    <xdr:clientData/>
  </xdr:twoCellAnchor>
  <xdr:twoCellAnchor editAs="oneCell">
    <xdr:from>
      <xdr:col>3</xdr:col>
      <xdr:colOff>0</xdr:colOff>
      <xdr:row>7</xdr:row>
      <xdr:rowOff>0</xdr:rowOff>
    </xdr:from>
    <xdr:to>
      <xdr:col>3</xdr:col>
      <xdr:colOff>66675</xdr:colOff>
      <xdr:row>7</xdr:row>
      <xdr:rowOff>57785</xdr:rowOff>
    </xdr:to>
    <xdr:sp>
      <xdr:nvSpPr>
        <xdr:cNvPr id="180" name="Text Box 3"/>
        <xdr:cNvSpPr txBox="1"/>
      </xdr:nvSpPr>
      <xdr:spPr>
        <a:xfrm>
          <a:off x="3076575" y="2314575"/>
          <a:ext cx="66675" cy="57785"/>
        </a:xfrm>
        <a:prstGeom prst="rect">
          <a:avLst/>
        </a:prstGeom>
        <a:noFill/>
        <a:ln w="9525">
          <a:noFill/>
        </a:ln>
      </xdr:spPr>
    </xdr:sp>
    <xdr:clientData/>
  </xdr:twoCellAnchor>
  <xdr:twoCellAnchor editAs="oneCell">
    <xdr:from>
      <xdr:col>3</xdr:col>
      <xdr:colOff>0</xdr:colOff>
      <xdr:row>7</xdr:row>
      <xdr:rowOff>0</xdr:rowOff>
    </xdr:from>
    <xdr:to>
      <xdr:col>3</xdr:col>
      <xdr:colOff>66675</xdr:colOff>
      <xdr:row>7</xdr:row>
      <xdr:rowOff>57785</xdr:rowOff>
    </xdr:to>
    <xdr:sp>
      <xdr:nvSpPr>
        <xdr:cNvPr id="181" name="Text Box 3"/>
        <xdr:cNvSpPr txBox="1"/>
      </xdr:nvSpPr>
      <xdr:spPr>
        <a:xfrm>
          <a:off x="3076575" y="2314575"/>
          <a:ext cx="66675" cy="57785"/>
        </a:xfrm>
        <a:prstGeom prst="rect">
          <a:avLst/>
        </a:prstGeom>
        <a:noFill/>
        <a:ln w="9525">
          <a:noFill/>
        </a:ln>
      </xdr:spPr>
    </xdr:sp>
    <xdr:clientData/>
  </xdr:twoCellAnchor>
  <xdr:twoCellAnchor editAs="oneCell">
    <xdr:from>
      <xdr:col>3</xdr:col>
      <xdr:colOff>0</xdr:colOff>
      <xdr:row>7</xdr:row>
      <xdr:rowOff>0</xdr:rowOff>
    </xdr:from>
    <xdr:to>
      <xdr:col>3</xdr:col>
      <xdr:colOff>66675</xdr:colOff>
      <xdr:row>7</xdr:row>
      <xdr:rowOff>57785</xdr:rowOff>
    </xdr:to>
    <xdr:sp>
      <xdr:nvSpPr>
        <xdr:cNvPr id="182" name="Text Box 3"/>
        <xdr:cNvSpPr txBox="1"/>
      </xdr:nvSpPr>
      <xdr:spPr>
        <a:xfrm>
          <a:off x="3076575" y="2314575"/>
          <a:ext cx="66675" cy="57785"/>
        </a:xfrm>
        <a:prstGeom prst="rect">
          <a:avLst/>
        </a:prstGeom>
        <a:noFill/>
        <a:ln w="9525">
          <a:noFill/>
        </a:ln>
      </xdr:spPr>
    </xdr:sp>
    <xdr:clientData/>
  </xdr:twoCellAnchor>
  <xdr:twoCellAnchor editAs="oneCell">
    <xdr:from>
      <xdr:col>3</xdr:col>
      <xdr:colOff>0</xdr:colOff>
      <xdr:row>7</xdr:row>
      <xdr:rowOff>0</xdr:rowOff>
    </xdr:from>
    <xdr:to>
      <xdr:col>3</xdr:col>
      <xdr:colOff>66675</xdr:colOff>
      <xdr:row>7</xdr:row>
      <xdr:rowOff>57785</xdr:rowOff>
    </xdr:to>
    <xdr:sp>
      <xdr:nvSpPr>
        <xdr:cNvPr id="183" name="Text Box 3"/>
        <xdr:cNvSpPr txBox="1"/>
      </xdr:nvSpPr>
      <xdr:spPr>
        <a:xfrm>
          <a:off x="3076575" y="2314575"/>
          <a:ext cx="66675" cy="57785"/>
        </a:xfrm>
        <a:prstGeom prst="rect">
          <a:avLst/>
        </a:prstGeom>
        <a:noFill/>
        <a:ln w="9525">
          <a:noFill/>
        </a:ln>
      </xdr:spPr>
    </xdr:sp>
    <xdr:clientData/>
  </xdr:twoCellAnchor>
  <xdr:twoCellAnchor editAs="oneCell">
    <xdr:from>
      <xdr:col>3</xdr:col>
      <xdr:colOff>0</xdr:colOff>
      <xdr:row>7</xdr:row>
      <xdr:rowOff>0</xdr:rowOff>
    </xdr:from>
    <xdr:to>
      <xdr:col>3</xdr:col>
      <xdr:colOff>66675</xdr:colOff>
      <xdr:row>7</xdr:row>
      <xdr:rowOff>57785</xdr:rowOff>
    </xdr:to>
    <xdr:sp>
      <xdr:nvSpPr>
        <xdr:cNvPr id="184" name="Text Box 3"/>
        <xdr:cNvSpPr txBox="1"/>
      </xdr:nvSpPr>
      <xdr:spPr>
        <a:xfrm>
          <a:off x="3076575" y="2314575"/>
          <a:ext cx="66675" cy="57785"/>
        </a:xfrm>
        <a:prstGeom prst="rect">
          <a:avLst/>
        </a:prstGeom>
        <a:noFill/>
        <a:ln w="9525">
          <a:noFill/>
        </a:ln>
      </xdr:spPr>
    </xdr:sp>
    <xdr:clientData/>
  </xdr:twoCellAnchor>
  <xdr:twoCellAnchor editAs="oneCell">
    <xdr:from>
      <xdr:col>3</xdr:col>
      <xdr:colOff>0</xdr:colOff>
      <xdr:row>7</xdr:row>
      <xdr:rowOff>0</xdr:rowOff>
    </xdr:from>
    <xdr:to>
      <xdr:col>3</xdr:col>
      <xdr:colOff>66675</xdr:colOff>
      <xdr:row>7</xdr:row>
      <xdr:rowOff>57785</xdr:rowOff>
    </xdr:to>
    <xdr:sp>
      <xdr:nvSpPr>
        <xdr:cNvPr id="185" name="Text Box 3"/>
        <xdr:cNvSpPr txBox="1"/>
      </xdr:nvSpPr>
      <xdr:spPr>
        <a:xfrm>
          <a:off x="3076575" y="2314575"/>
          <a:ext cx="66675" cy="57785"/>
        </a:xfrm>
        <a:prstGeom prst="rect">
          <a:avLst/>
        </a:prstGeom>
        <a:noFill/>
        <a:ln w="9525">
          <a:noFill/>
        </a:ln>
      </xdr:spPr>
    </xdr:sp>
    <xdr:clientData/>
  </xdr:twoCellAnchor>
  <xdr:twoCellAnchor editAs="oneCell">
    <xdr:from>
      <xdr:col>3</xdr:col>
      <xdr:colOff>0</xdr:colOff>
      <xdr:row>7</xdr:row>
      <xdr:rowOff>0</xdr:rowOff>
    </xdr:from>
    <xdr:to>
      <xdr:col>3</xdr:col>
      <xdr:colOff>66675</xdr:colOff>
      <xdr:row>7</xdr:row>
      <xdr:rowOff>57785</xdr:rowOff>
    </xdr:to>
    <xdr:sp>
      <xdr:nvSpPr>
        <xdr:cNvPr id="186" name="Text Box 3"/>
        <xdr:cNvSpPr txBox="1"/>
      </xdr:nvSpPr>
      <xdr:spPr>
        <a:xfrm>
          <a:off x="3076575" y="2314575"/>
          <a:ext cx="66675" cy="57785"/>
        </a:xfrm>
        <a:prstGeom prst="rect">
          <a:avLst/>
        </a:prstGeom>
        <a:noFill/>
        <a:ln w="9525">
          <a:noFill/>
        </a:ln>
      </xdr:spPr>
    </xdr:sp>
    <xdr:clientData/>
  </xdr:twoCellAnchor>
  <xdr:twoCellAnchor editAs="oneCell">
    <xdr:from>
      <xdr:col>3</xdr:col>
      <xdr:colOff>0</xdr:colOff>
      <xdr:row>7</xdr:row>
      <xdr:rowOff>0</xdr:rowOff>
    </xdr:from>
    <xdr:to>
      <xdr:col>3</xdr:col>
      <xdr:colOff>66675</xdr:colOff>
      <xdr:row>7</xdr:row>
      <xdr:rowOff>57785</xdr:rowOff>
    </xdr:to>
    <xdr:sp>
      <xdr:nvSpPr>
        <xdr:cNvPr id="187" name="Text Box 3"/>
        <xdr:cNvSpPr txBox="1"/>
      </xdr:nvSpPr>
      <xdr:spPr>
        <a:xfrm>
          <a:off x="3076575" y="2314575"/>
          <a:ext cx="66675" cy="57785"/>
        </a:xfrm>
        <a:prstGeom prst="rect">
          <a:avLst/>
        </a:prstGeom>
        <a:noFill/>
        <a:ln w="9525">
          <a:noFill/>
        </a:ln>
      </xdr:spPr>
    </xdr:sp>
    <xdr:clientData/>
  </xdr:twoCellAnchor>
  <xdr:twoCellAnchor editAs="oneCell">
    <xdr:from>
      <xdr:col>3</xdr:col>
      <xdr:colOff>0</xdr:colOff>
      <xdr:row>7</xdr:row>
      <xdr:rowOff>0</xdr:rowOff>
    </xdr:from>
    <xdr:to>
      <xdr:col>3</xdr:col>
      <xdr:colOff>66675</xdr:colOff>
      <xdr:row>7</xdr:row>
      <xdr:rowOff>57785</xdr:rowOff>
    </xdr:to>
    <xdr:sp>
      <xdr:nvSpPr>
        <xdr:cNvPr id="188" name="Text Box 3"/>
        <xdr:cNvSpPr txBox="1"/>
      </xdr:nvSpPr>
      <xdr:spPr>
        <a:xfrm>
          <a:off x="3076575" y="2314575"/>
          <a:ext cx="66675" cy="57785"/>
        </a:xfrm>
        <a:prstGeom prst="rect">
          <a:avLst/>
        </a:prstGeom>
        <a:noFill/>
        <a:ln w="9525">
          <a:noFill/>
        </a:ln>
      </xdr:spPr>
    </xdr:sp>
    <xdr:clientData/>
  </xdr:twoCellAnchor>
  <xdr:twoCellAnchor editAs="oneCell">
    <xdr:from>
      <xdr:col>3</xdr:col>
      <xdr:colOff>0</xdr:colOff>
      <xdr:row>7</xdr:row>
      <xdr:rowOff>0</xdr:rowOff>
    </xdr:from>
    <xdr:to>
      <xdr:col>3</xdr:col>
      <xdr:colOff>66675</xdr:colOff>
      <xdr:row>7</xdr:row>
      <xdr:rowOff>57785</xdr:rowOff>
    </xdr:to>
    <xdr:sp>
      <xdr:nvSpPr>
        <xdr:cNvPr id="189" name="Text Box 3"/>
        <xdr:cNvSpPr txBox="1"/>
      </xdr:nvSpPr>
      <xdr:spPr>
        <a:xfrm>
          <a:off x="3076575" y="2314575"/>
          <a:ext cx="66675" cy="57785"/>
        </a:xfrm>
        <a:prstGeom prst="rect">
          <a:avLst/>
        </a:prstGeom>
        <a:noFill/>
        <a:ln w="9525">
          <a:noFill/>
        </a:ln>
      </xdr:spPr>
    </xdr:sp>
    <xdr:clientData/>
  </xdr:twoCellAnchor>
  <xdr:twoCellAnchor editAs="oneCell">
    <xdr:from>
      <xdr:col>3</xdr:col>
      <xdr:colOff>0</xdr:colOff>
      <xdr:row>7</xdr:row>
      <xdr:rowOff>0</xdr:rowOff>
    </xdr:from>
    <xdr:to>
      <xdr:col>3</xdr:col>
      <xdr:colOff>66675</xdr:colOff>
      <xdr:row>7</xdr:row>
      <xdr:rowOff>57785</xdr:rowOff>
    </xdr:to>
    <xdr:sp>
      <xdr:nvSpPr>
        <xdr:cNvPr id="190" name="Text Box 3"/>
        <xdr:cNvSpPr txBox="1"/>
      </xdr:nvSpPr>
      <xdr:spPr>
        <a:xfrm>
          <a:off x="3076575" y="2314575"/>
          <a:ext cx="66675" cy="57785"/>
        </a:xfrm>
        <a:prstGeom prst="rect">
          <a:avLst/>
        </a:prstGeom>
        <a:noFill/>
        <a:ln w="9525">
          <a:noFill/>
        </a:ln>
      </xdr:spPr>
    </xdr:sp>
    <xdr:clientData/>
  </xdr:twoCellAnchor>
  <xdr:twoCellAnchor editAs="oneCell">
    <xdr:from>
      <xdr:col>3</xdr:col>
      <xdr:colOff>0</xdr:colOff>
      <xdr:row>7</xdr:row>
      <xdr:rowOff>0</xdr:rowOff>
    </xdr:from>
    <xdr:to>
      <xdr:col>3</xdr:col>
      <xdr:colOff>66675</xdr:colOff>
      <xdr:row>7</xdr:row>
      <xdr:rowOff>57785</xdr:rowOff>
    </xdr:to>
    <xdr:sp>
      <xdr:nvSpPr>
        <xdr:cNvPr id="191" name="Text Box 3"/>
        <xdr:cNvSpPr txBox="1"/>
      </xdr:nvSpPr>
      <xdr:spPr>
        <a:xfrm>
          <a:off x="3076575" y="2314575"/>
          <a:ext cx="66675" cy="57785"/>
        </a:xfrm>
        <a:prstGeom prst="rect">
          <a:avLst/>
        </a:prstGeom>
        <a:noFill/>
        <a:ln w="9525">
          <a:noFill/>
        </a:ln>
      </xdr:spPr>
    </xdr:sp>
    <xdr:clientData/>
  </xdr:twoCellAnchor>
  <xdr:twoCellAnchor editAs="oneCell">
    <xdr:from>
      <xdr:col>3</xdr:col>
      <xdr:colOff>0</xdr:colOff>
      <xdr:row>7</xdr:row>
      <xdr:rowOff>0</xdr:rowOff>
    </xdr:from>
    <xdr:to>
      <xdr:col>3</xdr:col>
      <xdr:colOff>66675</xdr:colOff>
      <xdr:row>7</xdr:row>
      <xdr:rowOff>57785</xdr:rowOff>
    </xdr:to>
    <xdr:sp>
      <xdr:nvSpPr>
        <xdr:cNvPr id="192" name="Text Box 3"/>
        <xdr:cNvSpPr txBox="1"/>
      </xdr:nvSpPr>
      <xdr:spPr>
        <a:xfrm>
          <a:off x="3076575" y="2314575"/>
          <a:ext cx="66675" cy="57785"/>
        </a:xfrm>
        <a:prstGeom prst="rect">
          <a:avLst/>
        </a:prstGeom>
        <a:noFill/>
        <a:ln w="9525">
          <a:noFill/>
        </a:ln>
      </xdr:spPr>
    </xdr:sp>
    <xdr:clientData/>
  </xdr:twoCellAnchor>
  <xdr:twoCellAnchor editAs="oneCell">
    <xdr:from>
      <xdr:col>3</xdr:col>
      <xdr:colOff>0</xdr:colOff>
      <xdr:row>7</xdr:row>
      <xdr:rowOff>0</xdr:rowOff>
    </xdr:from>
    <xdr:to>
      <xdr:col>3</xdr:col>
      <xdr:colOff>66675</xdr:colOff>
      <xdr:row>7</xdr:row>
      <xdr:rowOff>57785</xdr:rowOff>
    </xdr:to>
    <xdr:sp>
      <xdr:nvSpPr>
        <xdr:cNvPr id="193" name="Text Box 3"/>
        <xdr:cNvSpPr txBox="1"/>
      </xdr:nvSpPr>
      <xdr:spPr>
        <a:xfrm>
          <a:off x="3076575" y="2314575"/>
          <a:ext cx="66675" cy="57785"/>
        </a:xfrm>
        <a:prstGeom prst="rect">
          <a:avLst/>
        </a:prstGeom>
        <a:noFill/>
        <a:ln w="9525">
          <a:noFill/>
        </a:ln>
      </xdr:spPr>
    </xdr:sp>
    <xdr:clientData/>
  </xdr:twoCellAnchor>
  <xdr:twoCellAnchor editAs="oneCell">
    <xdr:from>
      <xdr:col>3</xdr:col>
      <xdr:colOff>0</xdr:colOff>
      <xdr:row>7</xdr:row>
      <xdr:rowOff>0</xdr:rowOff>
    </xdr:from>
    <xdr:to>
      <xdr:col>3</xdr:col>
      <xdr:colOff>66675</xdr:colOff>
      <xdr:row>7</xdr:row>
      <xdr:rowOff>57785</xdr:rowOff>
    </xdr:to>
    <xdr:sp>
      <xdr:nvSpPr>
        <xdr:cNvPr id="194" name="Text Box 3"/>
        <xdr:cNvSpPr txBox="1"/>
      </xdr:nvSpPr>
      <xdr:spPr>
        <a:xfrm>
          <a:off x="3076575" y="2314575"/>
          <a:ext cx="66675" cy="57785"/>
        </a:xfrm>
        <a:prstGeom prst="rect">
          <a:avLst/>
        </a:prstGeom>
        <a:noFill/>
        <a:ln w="9525">
          <a:noFill/>
        </a:ln>
      </xdr:spPr>
    </xdr:sp>
    <xdr:clientData/>
  </xdr:twoCellAnchor>
  <xdr:twoCellAnchor editAs="oneCell">
    <xdr:from>
      <xdr:col>3</xdr:col>
      <xdr:colOff>0</xdr:colOff>
      <xdr:row>7</xdr:row>
      <xdr:rowOff>0</xdr:rowOff>
    </xdr:from>
    <xdr:to>
      <xdr:col>3</xdr:col>
      <xdr:colOff>66675</xdr:colOff>
      <xdr:row>7</xdr:row>
      <xdr:rowOff>57785</xdr:rowOff>
    </xdr:to>
    <xdr:sp>
      <xdr:nvSpPr>
        <xdr:cNvPr id="195" name="Text Box 3"/>
        <xdr:cNvSpPr txBox="1"/>
      </xdr:nvSpPr>
      <xdr:spPr>
        <a:xfrm>
          <a:off x="3076575" y="2314575"/>
          <a:ext cx="66675" cy="57785"/>
        </a:xfrm>
        <a:prstGeom prst="rect">
          <a:avLst/>
        </a:prstGeom>
        <a:noFill/>
        <a:ln w="9525">
          <a:noFill/>
        </a:ln>
      </xdr:spPr>
    </xdr:sp>
    <xdr:clientData/>
  </xdr:twoCellAnchor>
  <xdr:twoCellAnchor editAs="oneCell">
    <xdr:from>
      <xdr:col>3</xdr:col>
      <xdr:colOff>0</xdr:colOff>
      <xdr:row>7</xdr:row>
      <xdr:rowOff>0</xdr:rowOff>
    </xdr:from>
    <xdr:to>
      <xdr:col>3</xdr:col>
      <xdr:colOff>66675</xdr:colOff>
      <xdr:row>7</xdr:row>
      <xdr:rowOff>57785</xdr:rowOff>
    </xdr:to>
    <xdr:sp>
      <xdr:nvSpPr>
        <xdr:cNvPr id="196" name="Text Box 3"/>
        <xdr:cNvSpPr txBox="1"/>
      </xdr:nvSpPr>
      <xdr:spPr>
        <a:xfrm>
          <a:off x="3076575" y="2314575"/>
          <a:ext cx="66675" cy="57785"/>
        </a:xfrm>
        <a:prstGeom prst="rect">
          <a:avLst/>
        </a:prstGeom>
        <a:noFill/>
        <a:ln w="9525">
          <a:noFill/>
        </a:ln>
      </xdr:spPr>
    </xdr:sp>
    <xdr:clientData/>
  </xdr:twoCellAnchor>
  <xdr:twoCellAnchor editAs="oneCell">
    <xdr:from>
      <xdr:col>3</xdr:col>
      <xdr:colOff>0</xdr:colOff>
      <xdr:row>7</xdr:row>
      <xdr:rowOff>0</xdr:rowOff>
    </xdr:from>
    <xdr:to>
      <xdr:col>3</xdr:col>
      <xdr:colOff>66675</xdr:colOff>
      <xdr:row>7</xdr:row>
      <xdr:rowOff>57785</xdr:rowOff>
    </xdr:to>
    <xdr:sp>
      <xdr:nvSpPr>
        <xdr:cNvPr id="197" name="Text Box 3"/>
        <xdr:cNvSpPr txBox="1"/>
      </xdr:nvSpPr>
      <xdr:spPr>
        <a:xfrm>
          <a:off x="3076575" y="2314575"/>
          <a:ext cx="66675" cy="57785"/>
        </a:xfrm>
        <a:prstGeom prst="rect">
          <a:avLst/>
        </a:prstGeom>
        <a:noFill/>
        <a:ln w="9525">
          <a:noFill/>
        </a:ln>
      </xdr:spPr>
    </xdr:sp>
    <xdr:clientData/>
  </xdr:twoCellAnchor>
  <xdr:twoCellAnchor editAs="oneCell">
    <xdr:from>
      <xdr:col>3</xdr:col>
      <xdr:colOff>0</xdr:colOff>
      <xdr:row>7</xdr:row>
      <xdr:rowOff>0</xdr:rowOff>
    </xdr:from>
    <xdr:to>
      <xdr:col>3</xdr:col>
      <xdr:colOff>66675</xdr:colOff>
      <xdr:row>7</xdr:row>
      <xdr:rowOff>57785</xdr:rowOff>
    </xdr:to>
    <xdr:sp>
      <xdr:nvSpPr>
        <xdr:cNvPr id="198" name="Text Box 3"/>
        <xdr:cNvSpPr txBox="1"/>
      </xdr:nvSpPr>
      <xdr:spPr>
        <a:xfrm>
          <a:off x="3076575" y="2314575"/>
          <a:ext cx="66675" cy="57785"/>
        </a:xfrm>
        <a:prstGeom prst="rect">
          <a:avLst/>
        </a:prstGeom>
        <a:noFill/>
        <a:ln w="9525">
          <a:noFill/>
        </a:ln>
      </xdr:spPr>
    </xdr:sp>
    <xdr:clientData/>
  </xdr:twoCellAnchor>
  <xdr:twoCellAnchor editAs="oneCell">
    <xdr:from>
      <xdr:col>3</xdr:col>
      <xdr:colOff>0</xdr:colOff>
      <xdr:row>7</xdr:row>
      <xdr:rowOff>0</xdr:rowOff>
    </xdr:from>
    <xdr:to>
      <xdr:col>3</xdr:col>
      <xdr:colOff>66675</xdr:colOff>
      <xdr:row>7</xdr:row>
      <xdr:rowOff>57785</xdr:rowOff>
    </xdr:to>
    <xdr:sp>
      <xdr:nvSpPr>
        <xdr:cNvPr id="199" name="Text Box 3"/>
        <xdr:cNvSpPr txBox="1"/>
      </xdr:nvSpPr>
      <xdr:spPr>
        <a:xfrm>
          <a:off x="3076575" y="2314575"/>
          <a:ext cx="66675" cy="57785"/>
        </a:xfrm>
        <a:prstGeom prst="rect">
          <a:avLst/>
        </a:prstGeom>
        <a:noFill/>
        <a:ln w="9525">
          <a:noFill/>
        </a:ln>
      </xdr:spPr>
    </xdr:sp>
    <xdr:clientData/>
  </xdr:twoCellAnchor>
  <xdr:twoCellAnchor editAs="oneCell">
    <xdr:from>
      <xdr:col>3</xdr:col>
      <xdr:colOff>0</xdr:colOff>
      <xdr:row>7</xdr:row>
      <xdr:rowOff>0</xdr:rowOff>
    </xdr:from>
    <xdr:to>
      <xdr:col>3</xdr:col>
      <xdr:colOff>66675</xdr:colOff>
      <xdr:row>7</xdr:row>
      <xdr:rowOff>57785</xdr:rowOff>
    </xdr:to>
    <xdr:sp>
      <xdr:nvSpPr>
        <xdr:cNvPr id="200" name="Text Box 3"/>
        <xdr:cNvSpPr txBox="1"/>
      </xdr:nvSpPr>
      <xdr:spPr>
        <a:xfrm>
          <a:off x="3076575" y="2314575"/>
          <a:ext cx="66675" cy="57785"/>
        </a:xfrm>
        <a:prstGeom prst="rect">
          <a:avLst/>
        </a:prstGeom>
        <a:noFill/>
        <a:ln w="9525">
          <a:noFill/>
        </a:ln>
      </xdr:spPr>
    </xdr:sp>
    <xdr:clientData/>
  </xdr:twoCellAnchor>
  <xdr:twoCellAnchor editAs="oneCell">
    <xdr:from>
      <xdr:col>3</xdr:col>
      <xdr:colOff>0</xdr:colOff>
      <xdr:row>7</xdr:row>
      <xdr:rowOff>0</xdr:rowOff>
    </xdr:from>
    <xdr:to>
      <xdr:col>3</xdr:col>
      <xdr:colOff>66675</xdr:colOff>
      <xdr:row>7</xdr:row>
      <xdr:rowOff>57785</xdr:rowOff>
    </xdr:to>
    <xdr:sp>
      <xdr:nvSpPr>
        <xdr:cNvPr id="201" name="Text Box 3"/>
        <xdr:cNvSpPr txBox="1"/>
      </xdr:nvSpPr>
      <xdr:spPr>
        <a:xfrm>
          <a:off x="3076575" y="2314575"/>
          <a:ext cx="66675" cy="57785"/>
        </a:xfrm>
        <a:prstGeom prst="rect">
          <a:avLst/>
        </a:prstGeom>
        <a:noFill/>
        <a:ln w="9525">
          <a:noFill/>
        </a:ln>
      </xdr:spPr>
    </xdr:sp>
    <xdr:clientData/>
  </xdr:twoCellAnchor>
  <xdr:twoCellAnchor editAs="oneCell">
    <xdr:from>
      <xdr:col>3</xdr:col>
      <xdr:colOff>0</xdr:colOff>
      <xdr:row>7</xdr:row>
      <xdr:rowOff>0</xdr:rowOff>
    </xdr:from>
    <xdr:to>
      <xdr:col>3</xdr:col>
      <xdr:colOff>66675</xdr:colOff>
      <xdr:row>7</xdr:row>
      <xdr:rowOff>57785</xdr:rowOff>
    </xdr:to>
    <xdr:sp>
      <xdr:nvSpPr>
        <xdr:cNvPr id="202" name="Text Box 3"/>
        <xdr:cNvSpPr txBox="1"/>
      </xdr:nvSpPr>
      <xdr:spPr>
        <a:xfrm>
          <a:off x="3076575" y="2314575"/>
          <a:ext cx="66675" cy="57785"/>
        </a:xfrm>
        <a:prstGeom prst="rect">
          <a:avLst/>
        </a:prstGeom>
        <a:noFill/>
        <a:ln w="9525">
          <a:noFill/>
        </a:ln>
      </xdr:spPr>
    </xdr:sp>
    <xdr:clientData/>
  </xdr:twoCellAnchor>
  <xdr:twoCellAnchor editAs="oneCell">
    <xdr:from>
      <xdr:col>3</xdr:col>
      <xdr:colOff>0</xdr:colOff>
      <xdr:row>7</xdr:row>
      <xdr:rowOff>0</xdr:rowOff>
    </xdr:from>
    <xdr:to>
      <xdr:col>3</xdr:col>
      <xdr:colOff>66675</xdr:colOff>
      <xdr:row>7</xdr:row>
      <xdr:rowOff>57785</xdr:rowOff>
    </xdr:to>
    <xdr:sp>
      <xdr:nvSpPr>
        <xdr:cNvPr id="203" name="Text Box 3"/>
        <xdr:cNvSpPr txBox="1"/>
      </xdr:nvSpPr>
      <xdr:spPr>
        <a:xfrm>
          <a:off x="3076575" y="2314575"/>
          <a:ext cx="66675" cy="57785"/>
        </a:xfrm>
        <a:prstGeom prst="rect">
          <a:avLst/>
        </a:prstGeom>
        <a:noFill/>
        <a:ln w="9525">
          <a:noFill/>
        </a:ln>
      </xdr:spPr>
    </xdr:sp>
    <xdr:clientData/>
  </xdr:twoCellAnchor>
  <xdr:twoCellAnchor editAs="oneCell">
    <xdr:from>
      <xdr:col>3</xdr:col>
      <xdr:colOff>0</xdr:colOff>
      <xdr:row>7</xdr:row>
      <xdr:rowOff>0</xdr:rowOff>
    </xdr:from>
    <xdr:to>
      <xdr:col>3</xdr:col>
      <xdr:colOff>66675</xdr:colOff>
      <xdr:row>7</xdr:row>
      <xdr:rowOff>57785</xdr:rowOff>
    </xdr:to>
    <xdr:sp>
      <xdr:nvSpPr>
        <xdr:cNvPr id="204" name="Text Box 3"/>
        <xdr:cNvSpPr txBox="1"/>
      </xdr:nvSpPr>
      <xdr:spPr>
        <a:xfrm>
          <a:off x="3076575" y="2314575"/>
          <a:ext cx="66675" cy="57785"/>
        </a:xfrm>
        <a:prstGeom prst="rect">
          <a:avLst/>
        </a:prstGeom>
        <a:noFill/>
        <a:ln w="9525">
          <a:noFill/>
        </a:ln>
      </xdr:spPr>
    </xdr:sp>
    <xdr:clientData/>
  </xdr:twoCellAnchor>
  <xdr:twoCellAnchor editAs="oneCell">
    <xdr:from>
      <xdr:col>3</xdr:col>
      <xdr:colOff>0</xdr:colOff>
      <xdr:row>7</xdr:row>
      <xdr:rowOff>0</xdr:rowOff>
    </xdr:from>
    <xdr:to>
      <xdr:col>3</xdr:col>
      <xdr:colOff>66675</xdr:colOff>
      <xdr:row>7</xdr:row>
      <xdr:rowOff>57785</xdr:rowOff>
    </xdr:to>
    <xdr:sp>
      <xdr:nvSpPr>
        <xdr:cNvPr id="205" name="Text Box 3"/>
        <xdr:cNvSpPr txBox="1"/>
      </xdr:nvSpPr>
      <xdr:spPr>
        <a:xfrm>
          <a:off x="3076575" y="2314575"/>
          <a:ext cx="66675" cy="57785"/>
        </a:xfrm>
        <a:prstGeom prst="rect">
          <a:avLst/>
        </a:prstGeom>
        <a:noFill/>
        <a:ln w="9525">
          <a:noFill/>
        </a:ln>
      </xdr:spPr>
    </xdr:sp>
    <xdr:clientData/>
  </xdr:twoCellAnchor>
  <xdr:twoCellAnchor editAs="oneCell">
    <xdr:from>
      <xdr:col>3</xdr:col>
      <xdr:colOff>0</xdr:colOff>
      <xdr:row>7</xdr:row>
      <xdr:rowOff>0</xdr:rowOff>
    </xdr:from>
    <xdr:to>
      <xdr:col>3</xdr:col>
      <xdr:colOff>66675</xdr:colOff>
      <xdr:row>7</xdr:row>
      <xdr:rowOff>57785</xdr:rowOff>
    </xdr:to>
    <xdr:sp>
      <xdr:nvSpPr>
        <xdr:cNvPr id="206" name="Text Box 3"/>
        <xdr:cNvSpPr txBox="1"/>
      </xdr:nvSpPr>
      <xdr:spPr>
        <a:xfrm>
          <a:off x="3076575" y="2314575"/>
          <a:ext cx="66675" cy="57785"/>
        </a:xfrm>
        <a:prstGeom prst="rect">
          <a:avLst/>
        </a:prstGeom>
        <a:noFill/>
        <a:ln w="9525">
          <a:noFill/>
        </a:ln>
      </xdr:spPr>
    </xdr:sp>
    <xdr:clientData/>
  </xdr:twoCellAnchor>
  <xdr:twoCellAnchor editAs="oneCell">
    <xdr:from>
      <xdr:col>3</xdr:col>
      <xdr:colOff>0</xdr:colOff>
      <xdr:row>7</xdr:row>
      <xdr:rowOff>0</xdr:rowOff>
    </xdr:from>
    <xdr:to>
      <xdr:col>3</xdr:col>
      <xdr:colOff>66675</xdr:colOff>
      <xdr:row>7</xdr:row>
      <xdr:rowOff>57785</xdr:rowOff>
    </xdr:to>
    <xdr:sp>
      <xdr:nvSpPr>
        <xdr:cNvPr id="207" name="Text Box 3"/>
        <xdr:cNvSpPr txBox="1"/>
      </xdr:nvSpPr>
      <xdr:spPr>
        <a:xfrm>
          <a:off x="3076575" y="2314575"/>
          <a:ext cx="66675" cy="57785"/>
        </a:xfrm>
        <a:prstGeom prst="rect">
          <a:avLst/>
        </a:prstGeom>
        <a:noFill/>
        <a:ln w="9525">
          <a:noFill/>
        </a:ln>
      </xdr:spPr>
    </xdr:sp>
    <xdr:clientData/>
  </xdr:twoCellAnchor>
  <xdr:twoCellAnchor editAs="oneCell">
    <xdr:from>
      <xdr:col>3</xdr:col>
      <xdr:colOff>0</xdr:colOff>
      <xdr:row>7</xdr:row>
      <xdr:rowOff>0</xdr:rowOff>
    </xdr:from>
    <xdr:to>
      <xdr:col>3</xdr:col>
      <xdr:colOff>66675</xdr:colOff>
      <xdr:row>7</xdr:row>
      <xdr:rowOff>57785</xdr:rowOff>
    </xdr:to>
    <xdr:sp>
      <xdr:nvSpPr>
        <xdr:cNvPr id="208" name="Text Box 3"/>
        <xdr:cNvSpPr txBox="1"/>
      </xdr:nvSpPr>
      <xdr:spPr>
        <a:xfrm>
          <a:off x="3076575" y="2314575"/>
          <a:ext cx="66675" cy="57785"/>
        </a:xfrm>
        <a:prstGeom prst="rect">
          <a:avLst/>
        </a:prstGeom>
        <a:noFill/>
        <a:ln w="9525">
          <a:noFill/>
        </a:ln>
      </xdr:spPr>
    </xdr:sp>
    <xdr:clientData/>
  </xdr:twoCellAnchor>
  <xdr:twoCellAnchor editAs="oneCell">
    <xdr:from>
      <xdr:col>3</xdr:col>
      <xdr:colOff>0</xdr:colOff>
      <xdr:row>7</xdr:row>
      <xdr:rowOff>0</xdr:rowOff>
    </xdr:from>
    <xdr:to>
      <xdr:col>3</xdr:col>
      <xdr:colOff>66675</xdr:colOff>
      <xdr:row>7</xdr:row>
      <xdr:rowOff>57785</xdr:rowOff>
    </xdr:to>
    <xdr:sp>
      <xdr:nvSpPr>
        <xdr:cNvPr id="209" name="Text Box 3"/>
        <xdr:cNvSpPr txBox="1"/>
      </xdr:nvSpPr>
      <xdr:spPr>
        <a:xfrm>
          <a:off x="3076575" y="2314575"/>
          <a:ext cx="66675" cy="57785"/>
        </a:xfrm>
        <a:prstGeom prst="rect">
          <a:avLst/>
        </a:prstGeom>
        <a:noFill/>
        <a:ln w="9525">
          <a:noFill/>
        </a:ln>
      </xdr:spPr>
    </xdr:sp>
    <xdr:clientData/>
  </xdr:twoCellAnchor>
  <xdr:twoCellAnchor editAs="oneCell">
    <xdr:from>
      <xdr:col>3</xdr:col>
      <xdr:colOff>0</xdr:colOff>
      <xdr:row>7</xdr:row>
      <xdr:rowOff>0</xdr:rowOff>
    </xdr:from>
    <xdr:to>
      <xdr:col>3</xdr:col>
      <xdr:colOff>66675</xdr:colOff>
      <xdr:row>7</xdr:row>
      <xdr:rowOff>57785</xdr:rowOff>
    </xdr:to>
    <xdr:sp>
      <xdr:nvSpPr>
        <xdr:cNvPr id="210" name="Text Box 3"/>
        <xdr:cNvSpPr txBox="1"/>
      </xdr:nvSpPr>
      <xdr:spPr>
        <a:xfrm>
          <a:off x="3076575" y="2314575"/>
          <a:ext cx="66675" cy="57785"/>
        </a:xfrm>
        <a:prstGeom prst="rect">
          <a:avLst/>
        </a:prstGeom>
        <a:noFill/>
        <a:ln w="9525">
          <a:noFill/>
        </a:ln>
      </xdr:spPr>
    </xdr:sp>
    <xdr:clientData/>
  </xdr:twoCellAnchor>
  <xdr:twoCellAnchor editAs="oneCell">
    <xdr:from>
      <xdr:col>3</xdr:col>
      <xdr:colOff>0</xdr:colOff>
      <xdr:row>7</xdr:row>
      <xdr:rowOff>0</xdr:rowOff>
    </xdr:from>
    <xdr:to>
      <xdr:col>3</xdr:col>
      <xdr:colOff>66675</xdr:colOff>
      <xdr:row>7</xdr:row>
      <xdr:rowOff>57785</xdr:rowOff>
    </xdr:to>
    <xdr:sp>
      <xdr:nvSpPr>
        <xdr:cNvPr id="211" name="Text Box 3"/>
        <xdr:cNvSpPr txBox="1"/>
      </xdr:nvSpPr>
      <xdr:spPr>
        <a:xfrm>
          <a:off x="3076575" y="2314575"/>
          <a:ext cx="66675" cy="57785"/>
        </a:xfrm>
        <a:prstGeom prst="rect">
          <a:avLst/>
        </a:prstGeom>
        <a:noFill/>
        <a:ln w="9525">
          <a:noFill/>
        </a:ln>
      </xdr:spPr>
    </xdr:sp>
    <xdr:clientData/>
  </xdr:twoCellAnchor>
  <xdr:twoCellAnchor editAs="oneCell">
    <xdr:from>
      <xdr:col>3</xdr:col>
      <xdr:colOff>0</xdr:colOff>
      <xdr:row>7</xdr:row>
      <xdr:rowOff>0</xdr:rowOff>
    </xdr:from>
    <xdr:to>
      <xdr:col>3</xdr:col>
      <xdr:colOff>66675</xdr:colOff>
      <xdr:row>7</xdr:row>
      <xdr:rowOff>57785</xdr:rowOff>
    </xdr:to>
    <xdr:sp>
      <xdr:nvSpPr>
        <xdr:cNvPr id="212" name="Text Box 3"/>
        <xdr:cNvSpPr txBox="1"/>
      </xdr:nvSpPr>
      <xdr:spPr>
        <a:xfrm>
          <a:off x="3076575" y="2314575"/>
          <a:ext cx="66675" cy="57785"/>
        </a:xfrm>
        <a:prstGeom prst="rect">
          <a:avLst/>
        </a:prstGeom>
        <a:noFill/>
        <a:ln w="9525">
          <a:noFill/>
        </a:ln>
      </xdr:spPr>
    </xdr:sp>
    <xdr:clientData/>
  </xdr:twoCellAnchor>
  <xdr:twoCellAnchor editAs="oneCell">
    <xdr:from>
      <xdr:col>3</xdr:col>
      <xdr:colOff>0</xdr:colOff>
      <xdr:row>7</xdr:row>
      <xdr:rowOff>0</xdr:rowOff>
    </xdr:from>
    <xdr:to>
      <xdr:col>3</xdr:col>
      <xdr:colOff>66675</xdr:colOff>
      <xdr:row>7</xdr:row>
      <xdr:rowOff>57785</xdr:rowOff>
    </xdr:to>
    <xdr:sp>
      <xdr:nvSpPr>
        <xdr:cNvPr id="213" name="Text Box 3"/>
        <xdr:cNvSpPr txBox="1"/>
      </xdr:nvSpPr>
      <xdr:spPr>
        <a:xfrm>
          <a:off x="3076575" y="2314575"/>
          <a:ext cx="66675" cy="57785"/>
        </a:xfrm>
        <a:prstGeom prst="rect">
          <a:avLst/>
        </a:prstGeom>
        <a:noFill/>
        <a:ln w="9525">
          <a:noFill/>
        </a:ln>
      </xdr:spPr>
    </xdr:sp>
    <xdr:clientData/>
  </xdr:twoCellAnchor>
  <xdr:twoCellAnchor editAs="oneCell">
    <xdr:from>
      <xdr:col>3</xdr:col>
      <xdr:colOff>0</xdr:colOff>
      <xdr:row>7</xdr:row>
      <xdr:rowOff>0</xdr:rowOff>
    </xdr:from>
    <xdr:to>
      <xdr:col>3</xdr:col>
      <xdr:colOff>66675</xdr:colOff>
      <xdr:row>7</xdr:row>
      <xdr:rowOff>57785</xdr:rowOff>
    </xdr:to>
    <xdr:sp>
      <xdr:nvSpPr>
        <xdr:cNvPr id="214" name="Text Box 3"/>
        <xdr:cNvSpPr txBox="1"/>
      </xdr:nvSpPr>
      <xdr:spPr>
        <a:xfrm>
          <a:off x="3076575" y="2314575"/>
          <a:ext cx="66675" cy="57785"/>
        </a:xfrm>
        <a:prstGeom prst="rect">
          <a:avLst/>
        </a:prstGeom>
        <a:noFill/>
        <a:ln w="9525">
          <a:noFill/>
        </a:ln>
      </xdr:spPr>
    </xdr:sp>
    <xdr:clientData/>
  </xdr:twoCellAnchor>
  <xdr:twoCellAnchor editAs="oneCell">
    <xdr:from>
      <xdr:col>3</xdr:col>
      <xdr:colOff>0</xdr:colOff>
      <xdr:row>7</xdr:row>
      <xdr:rowOff>0</xdr:rowOff>
    </xdr:from>
    <xdr:to>
      <xdr:col>3</xdr:col>
      <xdr:colOff>66675</xdr:colOff>
      <xdr:row>7</xdr:row>
      <xdr:rowOff>57785</xdr:rowOff>
    </xdr:to>
    <xdr:sp>
      <xdr:nvSpPr>
        <xdr:cNvPr id="215" name="Text Box 3"/>
        <xdr:cNvSpPr txBox="1"/>
      </xdr:nvSpPr>
      <xdr:spPr>
        <a:xfrm>
          <a:off x="3076575" y="2314575"/>
          <a:ext cx="66675" cy="57785"/>
        </a:xfrm>
        <a:prstGeom prst="rect">
          <a:avLst/>
        </a:prstGeom>
        <a:noFill/>
        <a:ln w="9525">
          <a:noFill/>
        </a:ln>
      </xdr:spPr>
    </xdr:sp>
    <xdr:clientData/>
  </xdr:twoCellAnchor>
  <xdr:twoCellAnchor editAs="oneCell">
    <xdr:from>
      <xdr:col>3</xdr:col>
      <xdr:colOff>0</xdr:colOff>
      <xdr:row>7</xdr:row>
      <xdr:rowOff>0</xdr:rowOff>
    </xdr:from>
    <xdr:to>
      <xdr:col>3</xdr:col>
      <xdr:colOff>66675</xdr:colOff>
      <xdr:row>7</xdr:row>
      <xdr:rowOff>57785</xdr:rowOff>
    </xdr:to>
    <xdr:sp>
      <xdr:nvSpPr>
        <xdr:cNvPr id="216" name="Text Box 3"/>
        <xdr:cNvSpPr txBox="1"/>
      </xdr:nvSpPr>
      <xdr:spPr>
        <a:xfrm>
          <a:off x="3076575" y="2314575"/>
          <a:ext cx="66675" cy="57785"/>
        </a:xfrm>
        <a:prstGeom prst="rect">
          <a:avLst/>
        </a:prstGeom>
        <a:noFill/>
        <a:ln w="9525">
          <a:noFill/>
        </a:ln>
      </xdr:spPr>
    </xdr:sp>
    <xdr:clientData/>
  </xdr:twoCellAnchor>
  <xdr:twoCellAnchor editAs="oneCell">
    <xdr:from>
      <xdr:col>3</xdr:col>
      <xdr:colOff>0</xdr:colOff>
      <xdr:row>7</xdr:row>
      <xdr:rowOff>0</xdr:rowOff>
    </xdr:from>
    <xdr:to>
      <xdr:col>3</xdr:col>
      <xdr:colOff>66675</xdr:colOff>
      <xdr:row>7</xdr:row>
      <xdr:rowOff>57785</xdr:rowOff>
    </xdr:to>
    <xdr:sp>
      <xdr:nvSpPr>
        <xdr:cNvPr id="217" name="Text Box 3"/>
        <xdr:cNvSpPr txBox="1"/>
      </xdr:nvSpPr>
      <xdr:spPr>
        <a:xfrm>
          <a:off x="3076575" y="2314575"/>
          <a:ext cx="66675" cy="57785"/>
        </a:xfrm>
        <a:prstGeom prst="rect">
          <a:avLst/>
        </a:prstGeom>
        <a:noFill/>
        <a:ln w="9525">
          <a:noFill/>
        </a:ln>
      </xdr:spPr>
    </xdr:sp>
    <xdr:clientData/>
  </xdr:twoCellAnchor>
  <xdr:twoCellAnchor editAs="oneCell">
    <xdr:from>
      <xdr:col>3</xdr:col>
      <xdr:colOff>0</xdr:colOff>
      <xdr:row>7</xdr:row>
      <xdr:rowOff>0</xdr:rowOff>
    </xdr:from>
    <xdr:to>
      <xdr:col>3</xdr:col>
      <xdr:colOff>66675</xdr:colOff>
      <xdr:row>7</xdr:row>
      <xdr:rowOff>57785</xdr:rowOff>
    </xdr:to>
    <xdr:sp>
      <xdr:nvSpPr>
        <xdr:cNvPr id="218" name="Text Box 3"/>
        <xdr:cNvSpPr txBox="1"/>
      </xdr:nvSpPr>
      <xdr:spPr>
        <a:xfrm>
          <a:off x="3076575" y="2314575"/>
          <a:ext cx="66675" cy="57785"/>
        </a:xfrm>
        <a:prstGeom prst="rect">
          <a:avLst/>
        </a:prstGeom>
        <a:noFill/>
        <a:ln w="9525">
          <a:noFill/>
        </a:ln>
      </xdr:spPr>
    </xdr:sp>
    <xdr:clientData/>
  </xdr:twoCellAnchor>
  <xdr:twoCellAnchor editAs="oneCell">
    <xdr:from>
      <xdr:col>3</xdr:col>
      <xdr:colOff>0</xdr:colOff>
      <xdr:row>7</xdr:row>
      <xdr:rowOff>0</xdr:rowOff>
    </xdr:from>
    <xdr:to>
      <xdr:col>3</xdr:col>
      <xdr:colOff>66675</xdr:colOff>
      <xdr:row>7</xdr:row>
      <xdr:rowOff>57785</xdr:rowOff>
    </xdr:to>
    <xdr:sp>
      <xdr:nvSpPr>
        <xdr:cNvPr id="219" name="Text Box 3"/>
        <xdr:cNvSpPr txBox="1"/>
      </xdr:nvSpPr>
      <xdr:spPr>
        <a:xfrm>
          <a:off x="3076575" y="2314575"/>
          <a:ext cx="66675" cy="57785"/>
        </a:xfrm>
        <a:prstGeom prst="rect">
          <a:avLst/>
        </a:prstGeom>
        <a:noFill/>
        <a:ln w="9525">
          <a:noFill/>
        </a:ln>
      </xdr:spPr>
    </xdr:sp>
    <xdr:clientData/>
  </xdr:twoCellAnchor>
  <xdr:twoCellAnchor editAs="oneCell">
    <xdr:from>
      <xdr:col>3</xdr:col>
      <xdr:colOff>0</xdr:colOff>
      <xdr:row>7</xdr:row>
      <xdr:rowOff>0</xdr:rowOff>
    </xdr:from>
    <xdr:to>
      <xdr:col>3</xdr:col>
      <xdr:colOff>66675</xdr:colOff>
      <xdr:row>7</xdr:row>
      <xdr:rowOff>57785</xdr:rowOff>
    </xdr:to>
    <xdr:sp>
      <xdr:nvSpPr>
        <xdr:cNvPr id="220" name="Text Box 3"/>
        <xdr:cNvSpPr txBox="1"/>
      </xdr:nvSpPr>
      <xdr:spPr>
        <a:xfrm>
          <a:off x="3076575" y="2314575"/>
          <a:ext cx="66675" cy="57785"/>
        </a:xfrm>
        <a:prstGeom prst="rect">
          <a:avLst/>
        </a:prstGeom>
        <a:noFill/>
        <a:ln w="9525">
          <a:noFill/>
        </a:ln>
      </xdr:spPr>
    </xdr:sp>
    <xdr:clientData/>
  </xdr:twoCellAnchor>
  <xdr:twoCellAnchor editAs="oneCell">
    <xdr:from>
      <xdr:col>3</xdr:col>
      <xdr:colOff>0</xdr:colOff>
      <xdr:row>7</xdr:row>
      <xdr:rowOff>0</xdr:rowOff>
    </xdr:from>
    <xdr:to>
      <xdr:col>3</xdr:col>
      <xdr:colOff>66675</xdr:colOff>
      <xdr:row>7</xdr:row>
      <xdr:rowOff>57785</xdr:rowOff>
    </xdr:to>
    <xdr:sp>
      <xdr:nvSpPr>
        <xdr:cNvPr id="221" name="Text Box 3"/>
        <xdr:cNvSpPr txBox="1"/>
      </xdr:nvSpPr>
      <xdr:spPr>
        <a:xfrm>
          <a:off x="3076575" y="2314575"/>
          <a:ext cx="66675" cy="57785"/>
        </a:xfrm>
        <a:prstGeom prst="rect">
          <a:avLst/>
        </a:prstGeom>
        <a:noFill/>
        <a:ln w="9525">
          <a:noFill/>
        </a:ln>
      </xdr:spPr>
    </xdr:sp>
    <xdr:clientData/>
  </xdr:twoCellAnchor>
  <xdr:twoCellAnchor editAs="oneCell">
    <xdr:from>
      <xdr:col>3</xdr:col>
      <xdr:colOff>0</xdr:colOff>
      <xdr:row>7</xdr:row>
      <xdr:rowOff>0</xdr:rowOff>
    </xdr:from>
    <xdr:to>
      <xdr:col>3</xdr:col>
      <xdr:colOff>66675</xdr:colOff>
      <xdr:row>7</xdr:row>
      <xdr:rowOff>57785</xdr:rowOff>
    </xdr:to>
    <xdr:sp>
      <xdr:nvSpPr>
        <xdr:cNvPr id="222" name="Text Box 3"/>
        <xdr:cNvSpPr txBox="1"/>
      </xdr:nvSpPr>
      <xdr:spPr>
        <a:xfrm>
          <a:off x="3076575" y="2314575"/>
          <a:ext cx="66675" cy="57785"/>
        </a:xfrm>
        <a:prstGeom prst="rect">
          <a:avLst/>
        </a:prstGeom>
        <a:noFill/>
        <a:ln w="9525">
          <a:noFill/>
        </a:ln>
      </xdr:spPr>
    </xdr:sp>
    <xdr:clientData/>
  </xdr:twoCellAnchor>
  <xdr:twoCellAnchor editAs="oneCell">
    <xdr:from>
      <xdr:col>3</xdr:col>
      <xdr:colOff>0</xdr:colOff>
      <xdr:row>7</xdr:row>
      <xdr:rowOff>0</xdr:rowOff>
    </xdr:from>
    <xdr:to>
      <xdr:col>3</xdr:col>
      <xdr:colOff>66675</xdr:colOff>
      <xdr:row>7</xdr:row>
      <xdr:rowOff>57785</xdr:rowOff>
    </xdr:to>
    <xdr:sp>
      <xdr:nvSpPr>
        <xdr:cNvPr id="223" name="Text Box 3"/>
        <xdr:cNvSpPr txBox="1"/>
      </xdr:nvSpPr>
      <xdr:spPr>
        <a:xfrm>
          <a:off x="3076575" y="2314575"/>
          <a:ext cx="66675" cy="57785"/>
        </a:xfrm>
        <a:prstGeom prst="rect">
          <a:avLst/>
        </a:prstGeom>
        <a:noFill/>
        <a:ln w="9525">
          <a:noFill/>
        </a:ln>
      </xdr:spPr>
    </xdr:sp>
    <xdr:clientData/>
  </xdr:twoCellAnchor>
  <xdr:twoCellAnchor editAs="oneCell">
    <xdr:from>
      <xdr:col>3</xdr:col>
      <xdr:colOff>0</xdr:colOff>
      <xdr:row>7</xdr:row>
      <xdr:rowOff>0</xdr:rowOff>
    </xdr:from>
    <xdr:to>
      <xdr:col>3</xdr:col>
      <xdr:colOff>66675</xdr:colOff>
      <xdr:row>7</xdr:row>
      <xdr:rowOff>57785</xdr:rowOff>
    </xdr:to>
    <xdr:sp>
      <xdr:nvSpPr>
        <xdr:cNvPr id="224" name="Text Box 3"/>
        <xdr:cNvSpPr txBox="1"/>
      </xdr:nvSpPr>
      <xdr:spPr>
        <a:xfrm>
          <a:off x="3076575" y="2314575"/>
          <a:ext cx="66675" cy="57785"/>
        </a:xfrm>
        <a:prstGeom prst="rect">
          <a:avLst/>
        </a:prstGeom>
        <a:noFill/>
        <a:ln w="9525">
          <a:noFill/>
        </a:ln>
      </xdr:spPr>
    </xdr:sp>
    <xdr:clientData/>
  </xdr:twoCellAnchor>
  <xdr:twoCellAnchor editAs="oneCell">
    <xdr:from>
      <xdr:col>3</xdr:col>
      <xdr:colOff>0</xdr:colOff>
      <xdr:row>7</xdr:row>
      <xdr:rowOff>0</xdr:rowOff>
    </xdr:from>
    <xdr:to>
      <xdr:col>3</xdr:col>
      <xdr:colOff>66675</xdr:colOff>
      <xdr:row>7</xdr:row>
      <xdr:rowOff>57785</xdr:rowOff>
    </xdr:to>
    <xdr:sp>
      <xdr:nvSpPr>
        <xdr:cNvPr id="225" name="Text Box 3"/>
        <xdr:cNvSpPr txBox="1"/>
      </xdr:nvSpPr>
      <xdr:spPr>
        <a:xfrm>
          <a:off x="3076575" y="2314575"/>
          <a:ext cx="66675" cy="57785"/>
        </a:xfrm>
        <a:prstGeom prst="rect">
          <a:avLst/>
        </a:prstGeom>
        <a:noFill/>
        <a:ln w="9525">
          <a:noFill/>
        </a:ln>
      </xdr:spPr>
    </xdr:sp>
    <xdr:clientData/>
  </xdr:twoCellAnchor>
  <xdr:twoCellAnchor editAs="oneCell">
    <xdr:from>
      <xdr:col>3</xdr:col>
      <xdr:colOff>0</xdr:colOff>
      <xdr:row>7</xdr:row>
      <xdr:rowOff>0</xdr:rowOff>
    </xdr:from>
    <xdr:to>
      <xdr:col>3</xdr:col>
      <xdr:colOff>66675</xdr:colOff>
      <xdr:row>7</xdr:row>
      <xdr:rowOff>57785</xdr:rowOff>
    </xdr:to>
    <xdr:sp>
      <xdr:nvSpPr>
        <xdr:cNvPr id="226" name="Text Box 3"/>
        <xdr:cNvSpPr txBox="1"/>
      </xdr:nvSpPr>
      <xdr:spPr>
        <a:xfrm>
          <a:off x="3076575" y="2314575"/>
          <a:ext cx="66675" cy="57785"/>
        </a:xfrm>
        <a:prstGeom prst="rect">
          <a:avLst/>
        </a:prstGeom>
        <a:noFill/>
        <a:ln w="9525">
          <a:noFill/>
        </a:ln>
      </xdr:spPr>
    </xdr:sp>
    <xdr:clientData/>
  </xdr:twoCellAnchor>
  <xdr:twoCellAnchor editAs="oneCell">
    <xdr:from>
      <xdr:col>3</xdr:col>
      <xdr:colOff>0</xdr:colOff>
      <xdr:row>7</xdr:row>
      <xdr:rowOff>0</xdr:rowOff>
    </xdr:from>
    <xdr:to>
      <xdr:col>3</xdr:col>
      <xdr:colOff>66675</xdr:colOff>
      <xdr:row>7</xdr:row>
      <xdr:rowOff>57785</xdr:rowOff>
    </xdr:to>
    <xdr:sp>
      <xdr:nvSpPr>
        <xdr:cNvPr id="227" name="Text Box 3"/>
        <xdr:cNvSpPr txBox="1"/>
      </xdr:nvSpPr>
      <xdr:spPr>
        <a:xfrm>
          <a:off x="3076575" y="2314575"/>
          <a:ext cx="66675" cy="57785"/>
        </a:xfrm>
        <a:prstGeom prst="rect">
          <a:avLst/>
        </a:prstGeom>
        <a:noFill/>
        <a:ln w="9525">
          <a:noFill/>
        </a:ln>
      </xdr:spPr>
    </xdr:sp>
    <xdr:clientData/>
  </xdr:twoCellAnchor>
  <xdr:twoCellAnchor editAs="oneCell">
    <xdr:from>
      <xdr:col>3</xdr:col>
      <xdr:colOff>0</xdr:colOff>
      <xdr:row>7</xdr:row>
      <xdr:rowOff>0</xdr:rowOff>
    </xdr:from>
    <xdr:to>
      <xdr:col>3</xdr:col>
      <xdr:colOff>66675</xdr:colOff>
      <xdr:row>7</xdr:row>
      <xdr:rowOff>57785</xdr:rowOff>
    </xdr:to>
    <xdr:sp>
      <xdr:nvSpPr>
        <xdr:cNvPr id="228" name="Text Box 3"/>
        <xdr:cNvSpPr txBox="1"/>
      </xdr:nvSpPr>
      <xdr:spPr>
        <a:xfrm>
          <a:off x="3076575" y="2314575"/>
          <a:ext cx="66675" cy="57785"/>
        </a:xfrm>
        <a:prstGeom prst="rect">
          <a:avLst/>
        </a:prstGeom>
        <a:noFill/>
        <a:ln w="9525">
          <a:noFill/>
        </a:ln>
      </xdr:spPr>
    </xdr:sp>
    <xdr:clientData/>
  </xdr:twoCellAnchor>
  <xdr:twoCellAnchor editAs="oneCell">
    <xdr:from>
      <xdr:col>3</xdr:col>
      <xdr:colOff>0</xdr:colOff>
      <xdr:row>7</xdr:row>
      <xdr:rowOff>0</xdr:rowOff>
    </xdr:from>
    <xdr:to>
      <xdr:col>3</xdr:col>
      <xdr:colOff>66675</xdr:colOff>
      <xdr:row>7</xdr:row>
      <xdr:rowOff>57785</xdr:rowOff>
    </xdr:to>
    <xdr:sp>
      <xdr:nvSpPr>
        <xdr:cNvPr id="229" name="Text Box 3"/>
        <xdr:cNvSpPr txBox="1"/>
      </xdr:nvSpPr>
      <xdr:spPr>
        <a:xfrm>
          <a:off x="3076575" y="2314575"/>
          <a:ext cx="66675" cy="57785"/>
        </a:xfrm>
        <a:prstGeom prst="rect">
          <a:avLst/>
        </a:prstGeom>
        <a:noFill/>
        <a:ln w="9525">
          <a:noFill/>
        </a:ln>
      </xdr:spPr>
    </xdr:sp>
    <xdr:clientData/>
  </xdr:twoCellAnchor>
  <xdr:twoCellAnchor editAs="oneCell">
    <xdr:from>
      <xdr:col>3</xdr:col>
      <xdr:colOff>0</xdr:colOff>
      <xdr:row>7</xdr:row>
      <xdr:rowOff>0</xdr:rowOff>
    </xdr:from>
    <xdr:to>
      <xdr:col>3</xdr:col>
      <xdr:colOff>66675</xdr:colOff>
      <xdr:row>7</xdr:row>
      <xdr:rowOff>57785</xdr:rowOff>
    </xdr:to>
    <xdr:sp>
      <xdr:nvSpPr>
        <xdr:cNvPr id="230" name="Text Box 3"/>
        <xdr:cNvSpPr txBox="1"/>
      </xdr:nvSpPr>
      <xdr:spPr>
        <a:xfrm>
          <a:off x="3076575" y="2314575"/>
          <a:ext cx="66675" cy="57785"/>
        </a:xfrm>
        <a:prstGeom prst="rect">
          <a:avLst/>
        </a:prstGeom>
        <a:noFill/>
        <a:ln w="9525">
          <a:noFill/>
        </a:ln>
      </xdr:spPr>
    </xdr:sp>
    <xdr:clientData/>
  </xdr:twoCellAnchor>
  <xdr:twoCellAnchor editAs="oneCell">
    <xdr:from>
      <xdr:col>3</xdr:col>
      <xdr:colOff>0</xdr:colOff>
      <xdr:row>7</xdr:row>
      <xdr:rowOff>0</xdr:rowOff>
    </xdr:from>
    <xdr:to>
      <xdr:col>3</xdr:col>
      <xdr:colOff>66675</xdr:colOff>
      <xdr:row>7</xdr:row>
      <xdr:rowOff>57785</xdr:rowOff>
    </xdr:to>
    <xdr:sp>
      <xdr:nvSpPr>
        <xdr:cNvPr id="231" name="Text Box 3"/>
        <xdr:cNvSpPr txBox="1"/>
      </xdr:nvSpPr>
      <xdr:spPr>
        <a:xfrm>
          <a:off x="3076575" y="2314575"/>
          <a:ext cx="66675" cy="57785"/>
        </a:xfrm>
        <a:prstGeom prst="rect">
          <a:avLst/>
        </a:prstGeom>
        <a:noFill/>
        <a:ln w="9525">
          <a:noFill/>
        </a:ln>
      </xdr:spPr>
    </xdr:sp>
    <xdr:clientData/>
  </xdr:twoCellAnchor>
  <xdr:twoCellAnchor editAs="oneCell">
    <xdr:from>
      <xdr:col>3</xdr:col>
      <xdr:colOff>0</xdr:colOff>
      <xdr:row>7</xdr:row>
      <xdr:rowOff>0</xdr:rowOff>
    </xdr:from>
    <xdr:to>
      <xdr:col>3</xdr:col>
      <xdr:colOff>66675</xdr:colOff>
      <xdr:row>7</xdr:row>
      <xdr:rowOff>57785</xdr:rowOff>
    </xdr:to>
    <xdr:sp>
      <xdr:nvSpPr>
        <xdr:cNvPr id="232" name="Text Box 3"/>
        <xdr:cNvSpPr txBox="1"/>
      </xdr:nvSpPr>
      <xdr:spPr>
        <a:xfrm>
          <a:off x="3076575" y="2314575"/>
          <a:ext cx="66675" cy="57785"/>
        </a:xfrm>
        <a:prstGeom prst="rect">
          <a:avLst/>
        </a:prstGeom>
        <a:noFill/>
        <a:ln w="9525">
          <a:noFill/>
        </a:ln>
      </xdr:spPr>
    </xdr:sp>
    <xdr:clientData/>
  </xdr:twoCellAnchor>
  <xdr:twoCellAnchor editAs="oneCell">
    <xdr:from>
      <xdr:col>3</xdr:col>
      <xdr:colOff>0</xdr:colOff>
      <xdr:row>7</xdr:row>
      <xdr:rowOff>0</xdr:rowOff>
    </xdr:from>
    <xdr:to>
      <xdr:col>3</xdr:col>
      <xdr:colOff>66675</xdr:colOff>
      <xdr:row>7</xdr:row>
      <xdr:rowOff>57785</xdr:rowOff>
    </xdr:to>
    <xdr:sp>
      <xdr:nvSpPr>
        <xdr:cNvPr id="233" name="Text Box 3"/>
        <xdr:cNvSpPr txBox="1"/>
      </xdr:nvSpPr>
      <xdr:spPr>
        <a:xfrm>
          <a:off x="3076575" y="2314575"/>
          <a:ext cx="66675" cy="57785"/>
        </a:xfrm>
        <a:prstGeom prst="rect">
          <a:avLst/>
        </a:prstGeom>
        <a:noFill/>
        <a:ln w="9525">
          <a:noFill/>
        </a:ln>
      </xdr:spPr>
    </xdr:sp>
    <xdr:clientData/>
  </xdr:twoCellAnchor>
  <xdr:twoCellAnchor editAs="oneCell">
    <xdr:from>
      <xdr:col>3</xdr:col>
      <xdr:colOff>0</xdr:colOff>
      <xdr:row>7</xdr:row>
      <xdr:rowOff>0</xdr:rowOff>
    </xdr:from>
    <xdr:to>
      <xdr:col>3</xdr:col>
      <xdr:colOff>66675</xdr:colOff>
      <xdr:row>7</xdr:row>
      <xdr:rowOff>57785</xdr:rowOff>
    </xdr:to>
    <xdr:sp>
      <xdr:nvSpPr>
        <xdr:cNvPr id="234" name="Text Box 3"/>
        <xdr:cNvSpPr txBox="1"/>
      </xdr:nvSpPr>
      <xdr:spPr>
        <a:xfrm>
          <a:off x="3076575" y="2314575"/>
          <a:ext cx="66675" cy="57785"/>
        </a:xfrm>
        <a:prstGeom prst="rect">
          <a:avLst/>
        </a:prstGeom>
        <a:noFill/>
        <a:ln w="9525">
          <a:noFill/>
        </a:ln>
      </xdr:spPr>
    </xdr:sp>
    <xdr:clientData/>
  </xdr:twoCellAnchor>
  <xdr:twoCellAnchor editAs="oneCell">
    <xdr:from>
      <xdr:col>3</xdr:col>
      <xdr:colOff>0</xdr:colOff>
      <xdr:row>7</xdr:row>
      <xdr:rowOff>0</xdr:rowOff>
    </xdr:from>
    <xdr:to>
      <xdr:col>3</xdr:col>
      <xdr:colOff>66675</xdr:colOff>
      <xdr:row>7</xdr:row>
      <xdr:rowOff>57785</xdr:rowOff>
    </xdr:to>
    <xdr:sp>
      <xdr:nvSpPr>
        <xdr:cNvPr id="235" name="Text Box 3"/>
        <xdr:cNvSpPr txBox="1"/>
      </xdr:nvSpPr>
      <xdr:spPr>
        <a:xfrm>
          <a:off x="3076575" y="2314575"/>
          <a:ext cx="66675" cy="57785"/>
        </a:xfrm>
        <a:prstGeom prst="rect">
          <a:avLst/>
        </a:prstGeom>
        <a:noFill/>
        <a:ln w="9525">
          <a:noFill/>
        </a:ln>
      </xdr:spPr>
    </xdr:sp>
    <xdr:clientData/>
  </xdr:twoCellAnchor>
  <xdr:twoCellAnchor editAs="oneCell">
    <xdr:from>
      <xdr:col>3</xdr:col>
      <xdr:colOff>0</xdr:colOff>
      <xdr:row>7</xdr:row>
      <xdr:rowOff>0</xdr:rowOff>
    </xdr:from>
    <xdr:to>
      <xdr:col>3</xdr:col>
      <xdr:colOff>66675</xdr:colOff>
      <xdr:row>7</xdr:row>
      <xdr:rowOff>57785</xdr:rowOff>
    </xdr:to>
    <xdr:sp>
      <xdr:nvSpPr>
        <xdr:cNvPr id="236" name="Text Box 3"/>
        <xdr:cNvSpPr txBox="1"/>
      </xdr:nvSpPr>
      <xdr:spPr>
        <a:xfrm>
          <a:off x="3076575" y="2314575"/>
          <a:ext cx="66675" cy="57785"/>
        </a:xfrm>
        <a:prstGeom prst="rect">
          <a:avLst/>
        </a:prstGeom>
        <a:noFill/>
        <a:ln w="9525">
          <a:noFill/>
        </a:ln>
      </xdr:spPr>
    </xdr:sp>
    <xdr:clientData/>
  </xdr:twoCellAnchor>
  <xdr:twoCellAnchor editAs="oneCell">
    <xdr:from>
      <xdr:col>3</xdr:col>
      <xdr:colOff>0</xdr:colOff>
      <xdr:row>7</xdr:row>
      <xdr:rowOff>0</xdr:rowOff>
    </xdr:from>
    <xdr:to>
      <xdr:col>3</xdr:col>
      <xdr:colOff>66675</xdr:colOff>
      <xdr:row>7</xdr:row>
      <xdr:rowOff>57785</xdr:rowOff>
    </xdr:to>
    <xdr:sp>
      <xdr:nvSpPr>
        <xdr:cNvPr id="237" name="Text Box 3"/>
        <xdr:cNvSpPr txBox="1"/>
      </xdr:nvSpPr>
      <xdr:spPr>
        <a:xfrm>
          <a:off x="3076575" y="2314575"/>
          <a:ext cx="66675" cy="57785"/>
        </a:xfrm>
        <a:prstGeom prst="rect">
          <a:avLst/>
        </a:prstGeom>
        <a:noFill/>
        <a:ln w="9525">
          <a:noFill/>
        </a:ln>
      </xdr:spPr>
    </xdr:sp>
    <xdr:clientData/>
  </xdr:twoCellAnchor>
  <xdr:twoCellAnchor editAs="oneCell">
    <xdr:from>
      <xdr:col>3</xdr:col>
      <xdr:colOff>0</xdr:colOff>
      <xdr:row>7</xdr:row>
      <xdr:rowOff>0</xdr:rowOff>
    </xdr:from>
    <xdr:to>
      <xdr:col>3</xdr:col>
      <xdr:colOff>66675</xdr:colOff>
      <xdr:row>7</xdr:row>
      <xdr:rowOff>57785</xdr:rowOff>
    </xdr:to>
    <xdr:sp>
      <xdr:nvSpPr>
        <xdr:cNvPr id="238" name="Text Box 3"/>
        <xdr:cNvSpPr txBox="1"/>
      </xdr:nvSpPr>
      <xdr:spPr>
        <a:xfrm>
          <a:off x="3076575" y="2314575"/>
          <a:ext cx="66675" cy="57785"/>
        </a:xfrm>
        <a:prstGeom prst="rect">
          <a:avLst/>
        </a:prstGeom>
        <a:noFill/>
        <a:ln w="9525">
          <a:noFill/>
        </a:ln>
      </xdr:spPr>
    </xdr:sp>
    <xdr:clientData/>
  </xdr:twoCellAnchor>
  <xdr:twoCellAnchor editAs="oneCell">
    <xdr:from>
      <xdr:col>3</xdr:col>
      <xdr:colOff>0</xdr:colOff>
      <xdr:row>7</xdr:row>
      <xdr:rowOff>0</xdr:rowOff>
    </xdr:from>
    <xdr:to>
      <xdr:col>3</xdr:col>
      <xdr:colOff>66675</xdr:colOff>
      <xdr:row>7</xdr:row>
      <xdr:rowOff>57785</xdr:rowOff>
    </xdr:to>
    <xdr:sp>
      <xdr:nvSpPr>
        <xdr:cNvPr id="239" name="Text Box 3"/>
        <xdr:cNvSpPr txBox="1"/>
      </xdr:nvSpPr>
      <xdr:spPr>
        <a:xfrm>
          <a:off x="3076575" y="2314575"/>
          <a:ext cx="66675" cy="57785"/>
        </a:xfrm>
        <a:prstGeom prst="rect">
          <a:avLst/>
        </a:prstGeom>
        <a:noFill/>
        <a:ln w="9525">
          <a:noFill/>
        </a:ln>
      </xdr:spPr>
    </xdr:sp>
    <xdr:clientData/>
  </xdr:twoCellAnchor>
  <xdr:twoCellAnchor editAs="oneCell">
    <xdr:from>
      <xdr:col>3</xdr:col>
      <xdr:colOff>0</xdr:colOff>
      <xdr:row>7</xdr:row>
      <xdr:rowOff>0</xdr:rowOff>
    </xdr:from>
    <xdr:to>
      <xdr:col>3</xdr:col>
      <xdr:colOff>66675</xdr:colOff>
      <xdr:row>7</xdr:row>
      <xdr:rowOff>57785</xdr:rowOff>
    </xdr:to>
    <xdr:sp>
      <xdr:nvSpPr>
        <xdr:cNvPr id="240" name="Text Box 3"/>
        <xdr:cNvSpPr txBox="1"/>
      </xdr:nvSpPr>
      <xdr:spPr>
        <a:xfrm>
          <a:off x="3076575" y="2314575"/>
          <a:ext cx="66675" cy="57785"/>
        </a:xfrm>
        <a:prstGeom prst="rect">
          <a:avLst/>
        </a:prstGeom>
        <a:noFill/>
        <a:ln w="9525">
          <a:noFill/>
        </a:ln>
      </xdr:spPr>
    </xdr:sp>
    <xdr:clientData/>
  </xdr:twoCellAnchor>
  <xdr:twoCellAnchor editAs="oneCell">
    <xdr:from>
      <xdr:col>3</xdr:col>
      <xdr:colOff>0</xdr:colOff>
      <xdr:row>7</xdr:row>
      <xdr:rowOff>0</xdr:rowOff>
    </xdr:from>
    <xdr:to>
      <xdr:col>3</xdr:col>
      <xdr:colOff>66675</xdr:colOff>
      <xdr:row>7</xdr:row>
      <xdr:rowOff>57785</xdr:rowOff>
    </xdr:to>
    <xdr:sp>
      <xdr:nvSpPr>
        <xdr:cNvPr id="241" name="Text Box 3"/>
        <xdr:cNvSpPr txBox="1"/>
      </xdr:nvSpPr>
      <xdr:spPr>
        <a:xfrm>
          <a:off x="3076575" y="2314575"/>
          <a:ext cx="66675" cy="57785"/>
        </a:xfrm>
        <a:prstGeom prst="rect">
          <a:avLst/>
        </a:prstGeom>
        <a:noFill/>
        <a:ln w="9525">
          <a:noFill/>
        </a:ln>
      </xdr:spPr>
    </xdr:sp>
    <xdr:clientData/>
  </xdr:twoCellAnchor>
  <xdr:twoCellAnchor editAs="oneCell">
    <xdr:from>
      <xdr:col>3</xdr:col>
      <xdr:colOff>0</xdr:colOff>
      <xdr:row>10</xdr:row>
      <xdr:rowOff>0</xdr:rowOff>
    </xdr:from>
    <xdr:to>
      <xdr:col>3</xdr:col>
      <xdr:colOff>66675</xdr:colOff>
      <xdr:row>10</xdr:row>
      <xdr:rowOff>57785</xdr:rowOff>
    </xdr:to>
    <xdr:sp>
      <xdr:nvSpPr>
        <xdr:cNvPr id="242" name="Text Box 3"/>
        <xdr:cNvSpPr txBox="1"/>
      </xdr:nvSpPr>
      <xdr:spPr>
        <a:xfrm>
          <a:off x="3076575" y="3000375"/>
          <a:ext cx="66675" cy="57785"/>
        </a:xfrm>
        <a:prstGeom prst="rect">
          <a:avLst/>
        </a:prstGeom>
        <a:noFill/>
        <a:ln w="9525">
          <a:noFill/>
        </a:ln>
      </xdr:spPr>
    </xdr:sp>
    <xdr:clientData/>
  </xdr:twoCellAnchor>
  <xdr:twoCellAnchor editAs="oneCell">
    <xdr:from>
      <xdr:col>3</xdr:col>
      <xdr:colOff>0</xdr:colOff>
      <xdr:row>10</xdr:row>
      <xdr:rowOff>0</xdr:rowOff>
    </xdr:from>
    <xdr:to>
      <xdr:col>3</xdr:col>
      <xdr:colOff>66675</xdr:colOff>
      <xdr:row>10</xdr:row>
      <xdr:rowOff>57785</xdr:rowOff>
    </xdr:to>
    <xdr:sp>
      <xdr:nvSpPr>
        <xdr:cNvPr id="243" name="Text Box 3"/>
        <xdr:cNvSpPr txBox="1"/>
      </xdr:nvSpPr>
      <xdr:spPr>
        <a:xfrm>
          <a:off x="3076575" y="3000375"/>
          <a:ext cx="66675" cy="57785"/>
        </a:xfrm>
        <a:prstGeom prst="rect">
          <a:avLst/>
        </a:prstGeom>
        <a:noFill/>
        <a:ln w="9525">
          <a:noFill/>
        </a:ln>
      </xdr:spPr>
    </xdr:sp>
    <xdr:clientData/>
  </xdr:twoCellAnchor>
  <xdr:twoCellAnchor editAs="oneCell">
    <xdr:from>
      <xdr:col>3</xdr:col>
      <xdr:colOff>0</xdr:colOff>
      <xdr:row>10</xdr:row>
      <xdr:rowOff>0</xdr:rowOff>
    </xdr:from>
    <xdr:to>
      <xdr:col>3</xdr:col>
      <xdr:colOff>66675</xdr:colOff>
      <xdr:row>10</xdr:row>
      <xdr:rowOff>57785</xdr:rowOff>
    </xdr:to>
    <xdr:sp>
      <xdr:nvSpPr>
        <xdr:cNvPr id="244" name="Text Box 3"/>
        <xdr:cNvSpPr txBox="1"/>
      </xdr:nvSpPr>
      <xdr:spPr>
        <a:xfrm>
          <a:off x="3076575" y="3000375"/>
          <a:ext cx="66675" cy="57785"/>
        </a:xfrm>
        <a:prstGeom prst="rect">
          <a:avLst/>
        </a:prstGeom>
        <a:noFill/>
        <a:ln w="9525">
          <a:noFill/>
        </a:ln>
      </xdr:spPr>
    </xdr:sp>
    <xdr:clientData/>
  </xdr:twoCellAnchor>
  <xdr:twoCellAnchor editAs="oneCell">
    <xdr:from>
      <xdr:col>3</xdr:col>
      <xdr:colOff>0</xdr:colOff>
      <xdr:row>10</xdr:row>
      <xdr:rowOff>0</xdr:rowOff>
    </xdr:from>
    <xdr:to>
      <xdr:col>3</xdr:col>
      <xdr:colOff>66675</xdr:colOff>
      <xdr:row>10</xdr:row>
      <xdr:rowOff>57785</xdr:rowOff>
    </xdr:to>
    <xdr:sp>
      <xdr:nvSpPr>
        <xdr:cNvPr id="245" name="Text Box 3"/>
        <xdr:cNvSpPr txBox="1"/>
      </xdr:nvSpPr>
      <xdr:spPr>
        <a:xfrm>
          <a:off x="3076575" y="3000375"/>
          <a:ext cx="66675" cy="57785"/>
        </a:xfrm>
        <a:prstGeom prst="rect">
          <a:avLst/>
        </a:prstGeom>
        <a:noFill/>
        <a:ln w="9525">
          <a:noFill/>
        </a:ln>
      </xdr:spPr>
    </xdr:sp>
    <xdr:clientData/>
  </xdr:twoCellAnchor>
  <xdr:twoCellAnchor editAs="oneCell">
    <xdr:from>
      <xdr:col>3</xdr:col>
      <xdr:colOff>0</xdr:colOff>
      <xdr:row>10</xdr:row>
      <xdr:rowOff>0</xdr:rowOff>
    </xdr:from>
    <xdr:to>
      <xdr:col>3</xdr:col>
      <xdr:colOff>66675</xdr:colOff>
      <xdr:row>10</xdr:row>
      <xdr:rowOff>57785</xdr:rowOff>
    </xdr:to>
    <xdr:sp>
      <xdr:nvSpPr>
        <xdr:cNvPr id="246" name="Text Box 3"/>
        <xdr:cNvSpPr txBox="1"/>
      </xdr:nvSpPr>
      <xdr:spPr>
        <a:xfrm>
          <a:off x="3076575" y="3000375"/>
          <a:ext cx="66675" cy="57785"/>
        </a:xfrm>
        <a:prstGeom prst="rect">
          <a:avLst/>
        </a:prstGeom>
        <a:noFill/>
        <a:ln w="9525">
          <a:noFill/>
        </a:ln>
      </xdr:spPr>
    </xdr:sp>
    <xdr:clientData/>
  </xdr:twoCellAnchor>
  <xdr:twoCellAnchor editAs="oneCell">
    <xdr:from>
      <xdr:col>3</xdr:col>
      <xdr:colOff>0</xdr:colOff>
      <xdr:row>10</xdr:row>
      <xdr:rowOff>0</xdr:rowOff>
    </xdr:from>
    <xdr:to>
      <xdr:col>3</xdr:col>
      <xdr:colOff>66675</xdr:colOff>
      <xdr:row>10</xdr:row>
      <xdr:rowOff>57785</xdr:rowOff>
    </xdr:to>
    <xdr:sp>
      <xdr:nvSpPr>
        <xdr:cNvPr id="247" name="Text Box 3"/>
        <xdr:cNvSpPr txBox="1"/>
      </xdr:nvSpPr>
      <xdr:spPr>
        <a:xfrm>
          <a:off x="3076575" y="3000375"/>
          <a:ext cx="66675" cy="57785"/>
        </a:xfrm>
        <a:prstGeom prst="rect">
          <a:avLst/>
        </a:prstGeom>
        <a:noFill/>
        <a:ln w="9525">
          <a:noFill/>
        </a:ln>
      </xdr:spPr>
    </xdr:sp>
    <xdr:clientData/>
  </xdr:twoCellAnchor>
  <xdr:twoCellAnchor editAs="oneCell">
    <xdr:from>
      <xdr:col>3</xdr:col>
      <xdr:colOff>0</xdr:colOff>
      <xdr:row>10</xdr:row>
      <xdr:rowOff>0</xdr:rowOff>
    </xdr:from>
    <xdr:to>
      <xdr:col>3</xdr:col>
      <xdr:colOff>66675</xdr:colOff>
      <xdr:row>10</xdr:row>
      <xdr:rowOff>57785</xdr:rowOff>
    </xdr:to>
    <xdr:sp>
      <xdr:nvSpPr>
        <xdr:cNvPr id="248" name="Text Box 3"/>
        <xdr:cNvSpPr txBox="1"/>
      </xdr:nvSpPr>
      <xdr:spPr>
        <a:xfrm>
          <a:off x="3076575" y="3000375"/>
          <a:ext cx="66675" cy="57785"/>
        </a:xfrm>
        <a:prstGeom prst="rect">
          <a:avLst/>
        </a:prstGeom>
        <a:noFill/>
        <a:ln w="9525">
          <a:noFill/>
        </a:ln>
      </xdr:spPr>
    </xdr:sp>
    <xdr:clientData/>
  </xdr:twoCellAnchor>
  <xdr:twoCellAnchor editAs="oneCell">
    <xdr:from>
      <xdr:col>3</xdr:col>
      <xdr:colOff>0</xdr:colOff>
      <xdr:row>10</xdr:row>
      <xdr:rowOff>0</xdr:rowOff>
    </xdr:from>
    <xdr:to>
      <xdr:col>3</xdr:col>
      <xdr:colOff>66675</xdr:colOff>
      <xdr:row>10</xdr:row>
      <xdr:rowOff>57785</xdr:rowOff>
    </xdr:to>
    <xdr:sp>
      <xdr:nvSpPr>
        <xdr:cNvPr id="249" name="Text Box 3"/>
        <xdr:cNvSpPr txBox="1"/>
      </xdr:nvSpPr>
      <xdr:spPr>
        <a:xfrm>
          <a:off x="3076575" y="3000375"/>
          <a:ext cx="66675" cy="57785"/>
        </a:xfrm>
        <a:prstGeom prst="rect">
          <a:avLst/>
        </a:prstGeom>
        <a:noFill/>
        <a:ln w="9525">
          <a:noFill/>
        </a:ln>
      </xdr:spPr>
    </xdr:sp>
    <xdr:clientData/>
  </xdr:twoCellAnchor>
  <xdr:twoCellAnchor editAs="oneCell">
    <xdr:from>
      <xdr:col>3</xdr:col>
      <xdr:colOff>0</xdr:colOff>
      <xdr:row>10</xdr:row>
      <xdr:rowOff>0</xdr:rowOff>
    </xdr:from>
    <xdr:to>
      <xdr:col>3</xdr:col>
      <xdr:colOff>66675</xdr:colOff>
      <xdr:row>10</xdr:row>
      <xdr:rowOff>57785</xdr:rowOff>
    </xdr:to>
    <xdr:sp>
      <xdr:nvSpPr>
        <xdr:cNvPr id="250" name="Text Box 3"/>
        <xdr:cNvSpPr txBox="1"/>
      </xdr:nvSpPr>
      <xdr:spPr>
        <a:xfrm>
          <a:off x="3076575" y="3000375"/>
          <a:ext cx="66675" cy="57785"/>
        </a:xfrm>
        <a:prstGeom prst="rect">
          <a:avLst/>
        </a:prstGeom>
        <a:noFill/>
        <a:ln w="9525">
          <a:noFill/>
        </a:ln>
      </xdr:spPr>
    </xdr:sp>
    <xdr:clientData/>
  </xdr:twoCellAnchor>
  <xdr:twoCellAnchor editAs="oneCell">
    <xdr:from>
      <xdr:col>3</xdr:col>
      <xdr:colOff>0</xdr:colOff>
      <xdr:row>10</xdr:row>
      <xdr:rowOff>0</xdr:rowOff>
    </xdr:from>
    <xdr:to>
      <xdr:col>3</xdr:col>
      <xdr:colOff>66675</xdr:colOff>
      <xdr:row>10</xdr:row>
      <xdr:rowOff>57785</xdr:rowOff>
    </xdr:to>
    <xdr:sp>
      <xdr:nvSpPr>
        <xdr:cNvPr id="251" name="Text Box 3"/>
        <xdr:cNvSpPr txBox="1"/>
      </xdr:nvSpPr>
      <xdr:spPr>
        <a:xfrm>
          <a:off x="3076575" y="3000375"/>
          <a:ext cx="66675" cy="57785"/>
        </a:xfrm>
        <a:prstGeom prst="rect">
          <a:avLst/>
        </a:prstGeom>
        <a:noFill/>
        <a:ln w="9525">
          <a:noFill/>
        </a:ln>
      </xdr:spPr>
    </xdr:sp>
    <xdr:clientData/>
  </xdr:twoCellAnchor>
  <xdr:twoCellAnchor editAs="oneCell">
    <xdr:from>
      <xdr:col>3</xdr:col>
      <xdr:colOff>0</xdr:colOff>
      <xdr:row>10</xdr:row>
      <xdr:rowOff>0</xdr:rowOff>
    </xdr:from>
    <xdr:to>
      <xdr:col>3</xdr:col>
      <xdr:colOff>66675</xdr:colOff>
      <xdr:row>10</xdr:row>
      <xdr:rowOff>57785</xdr:rowOff>
    </xdr:to>
    <xdr:sp>
      <xdr:nvSpPr>
        <xdr:cNvPr id="252" name="Text Box 3"/>
        <xdr:cNvSpPr txBox="1"/>
      </xdr:nvSpPr>
      <xdr:spPr>
        <a:xfrm>
          <a:off x="3076575" y="3000375"/>
          <a:ext cx="66675" cy="57785"/>
        </a:xfrm>
        <a:prstGeom prst="rect">
          <a:avLst/>
        </a:prstGeom>
        <a:noFill/>
        <a:ln w="9525">
          <a:noFill/>
        </a:ln>
      </xdr:spPr>
    </xdr:sp>
    <xdr:clientData/>
  </xdr:twoCellAnchor>
  <xdr:twoCellAnchor editAs="oneCell">
    <xdr:from>
      <xdr:col>3</xdr:col>
      <xdr:colOff>0</xdr:colOff>
      <xdr:row>10</xdr:row>
      <xdr:rowOff>0</xdr:rowOff>
    </xdr:from>
    <xdr:to>
      <xdr:col>3</xdr:col>
      <xdr:colOff>66675</xdr:colOff>
      <xdr:row>10</xdr:row>
      <xdr:rowOff>57785</xdr:rowOff>
    </xdr:to>
    <xdr:sp>
      <xdr:nvSpPr>
        <xdr:cNvPr id="253" name="Text Box 3"/>
        <xdr:cNvSpPr txBox="1"/>
      </xdr:nvSpPr>
      <xdr:spPr>
        <a:xfrm>
          <a:off x="3076575" y="3000375"/>
          <a:ext cx="66675" cy="57785"/>
        </a:xfrm>
        <a:prstGeom prst="rect">
          <a:avLst/>
        </a:prstGeom>
        <a:noFill/>
        <a:ln w="9525">
          <a:noFill/>
        </a:ln>
      </xdr:spPr>
    </xdr:sp>
    <xdr:clientData/>
  </xdr:twoCellAnchor>
  <xdr:twoCellAnchor editAs="oneCell">
    <xdr:from>
      <xdr:col>3</xdr:col>
      <xdr:colOff>0</xdr:colOff>
      <xdr:row>10</xdr:row>
      <xdr:rowOff>0</xdr:rowOff>
    </xdr:from>
    <xdr:to>
      <xdr:col>3</xdr:col>
      <xdr:colOff>66675</xdr:colOff>
      <xdr:row>10</xdr:row>
      <xdr:rowOff>57785</xdr:rowOff>
    </xdr:to>
    <xdr:sp>
      <xdr:nvSpPr>
        <xdr:cNvPr id="254" name="Text Box 3"/>
        <xdr:cNvSpPr txBox="1"/>
      </xdr:nvSpPr>
      <xdr:spPr>
        <a:xfrm>
          <a:off x="3076575" y="3000375"/>
          <a:ext cx="66675" cy="57785"/>
        </a:xfrm>
        <a:prstGeom prst="rect">
          <a:avLst/>
        </a:prstGeom>
        <a:noFill/>
        <a:ln w="9525">
          <a:noFill/>
        </a:ln>
      </xdr:spPr>
    </xdr:sp>
    <xdr:clientData/>
  </xdr:twoCellAnchor>
  <xdr:twoCellAnchor editAs="oneCell">
    <xdr:from>
      <xdr:col>3</xdr:col>
      <xdr:colOff>0</xdr:colOff>
      <xdr:row>10</xdr:row>
      <xdr:rowOff>0</xdr:rowOff>
    </xdr:from>
    <xdr:to>
      <xdr:col>3</xdr:col>
      <xdr:colOff>66675</xdr:colOff>
      <xdr:row>10</xdr:row>
      <xdr:rowOff>57785</xdr:rowOff>
    </xdr:to>
    <xdr:sp>
      <xdr:nvSpPr>
        <xdr:cNvPr id="255" name="Text Box 3"/>
        <xdr:cNvSpPr txBox="1"/>
      </xdr:nvSpPr>
      <xdr:spPr>
        <a:xfrm>
          <a:off x="3076575" y="3000375"/>
          <a:ext cx="66675" cy="57785"/>
        </a:xfrm>
        <a:prstGeom prst="rect">
          <a:avLst/>
        </a:prstGeom>
        <a:noFill/>
        <a:ln w="9525">
          <a:noFill/>
        </a:ln>
      </xdr:spPr>
    </xdr:sp>
    <xdr:clientData/>
  </xdr:twoCellAnchor>
  <xdr:twoCellAnchor editAs="oneCell">
    <xdr:from>
      <xdr:col>3</xdr:col>
      <xdr:colOff>0</xdr:colOff>
      <xdr:row>10</xdr:row>
      <xdr:rowOff>0</xdr:rowOff>
    </xdr:from>
    <xdr:to>
      <xdr:col>3</xdr:col>
      <xdr:colOff>66675</xdr:colOff>
      <xdr:row>10</xdr:row>
      <xdr:rowOff>57785</xdr:rowOff>
    </xdr:to>
    <xdr:sp>
      <xdr:nvSpPr>
        <xdr:cNvPr id="256" name="Text Box 3"/>
        <xdr:cNvSpPr txBox="1"/>
      </xdr:nvSpPr>
      <xdr:spPr>
        <a:xfrm>
          <a:off x="3076575" y="3000375"/>
          <a:ext cx="66675" cy="57785"/>
        </a:xfrm>
        <a:prstGeom prst="rect">
          <a:avLst/>
        </a:prstGeom>
        <a:noFill/>
        <a:ln w="9525">
          <a:noFill/>
        </a:ln>
      </xdr:spPr>
    </xdr:sp>
    <xdr:clientData/>
  </xdr:twoCellAnchor>
  <xdr:twoCellAnchor editAs="oneCell">
    <xdr:from>
      <xdr:col>3</xdr:col>
      <xdr:colOff>0</xdr:colOff>
      <xdr:row>10</xdr:row>
      <xdr:rowOff>0</xdr:rowOff>
    </xdr:from>
    <xdr:to>
      <xdr:col>3</xdr:col>
      <xdr:colOff>66675</xdr:colOff>
      <xdr:row>10</xdr:row>
      <xdr:rowOff>57785</xdr:rowOff>
    </xdr:to>
    <xdr:sp>
      <xdr:nvSpPr>
        <xdr:cNvPr id="257" name="Text Box 3"/>
        <xdr:cNvSpPr txBox="1"/>
      </xdr:nvSpPr>
      <xdr:spPr>
        <a:xfrm>
          <a:off x="3076575" y="3000375"/>
          <a:ext cx="66675" cy="57785"/>
        </a:xfrm>
        <a:prstGeom prst="rect">
          <a:avLst/>
        </a:prstGeom>
        <a:noFill/>
        <a:ln w="9525">
          <a:noFill/>
        </a:ln>
      </xdr:spPr>
    </xdr:sp>
    <xdr:clientData/>
  </xdr:twoCellAnchor>
  <xdr:twoCellAnchor editAs="oneCell">
    <xdr:from>
      <xdr:col>3</xdr:col>
      <xdr:colOff>0</xdr:colOff>
      <xdr:row>10</xdr:row>
      <xdr:rowOff>0</xdr:rowOff>
    </xdr:from>
    <xdr:to>
      <xdr:col>3</xdr:col>
      <xdr:colOff>66675</xdr:colOff>
      <xdr:row>10</xdr:row>
      <xdr:rowOff>57785</xdr:rowOff>
    </xdr:to>
    <xdr:sp>
      <xdr:nvSpPr>
        <xdr:cNvPr id="258" name="Text Box 3"/>
        <xdr:cNvSpPr txBox="1"/>
      </xdr:nvSpPr>
      <xdr:spPr>
        <a:xfrm>
          <a:off x="3076575" y="3000375"/>
          <a:ext cx="66675" cy="57785"/>
        </a:xfrm>
        <a:prstGeom prst="rect">
          <a:avLst/>
        </a:prstGeom>
        <a:noFill/>
        <a:ln w="9525">
          <a:noFill/>
        </a:ln>
      </xdr:spPr>
    </xdr:sp>
    <xdr:clientData/>
  </xdr:twoCellAnchor>
  <xdr:twoCellAnchor editAs="oneCell">
    <xdr:from>
      <xdr:col>3</xdr:col>
      <xdr:colOff>0</xdr:colOff>
      <xdr:row>10</xdr:row>
      <xdr:rowOff>0</xdr:rowOff>
    </xdr:from>
    <xdr:to>
      <xdr:col>3</xdr:col>
      <xdr:colOff>66675</xdr:colOff>
      <xdr:row>10</xdr:row>
      <xdr:rowOff>57785</xdr:rowOff>
    </xdr:to>
    <xdr:sp>
      <xdr:nvSpPr>
        <xdr:cNvPr id="259" name="Text Box 3"/>
        <xdr:cNvSpPr txBox="1"/>
      </xdr:nvSpPr>
      <xdr:spPr>
        <a:xfrm>
          <a:off x="3076575" y="3000375"/>
          <a:ext cx="66675" cy="57785"/>
        </a:xfrm>
        <a:prstGeom prst="rect">
          <a:avLst/>
        </a:prstGeom>
        <a:noFill/>
        <a:ln w="9525">
          <a:noFill/>
        </a:ln>
      </xdr:spPr>
    </xdr:sp>
    <xdr:clientData/>
  </xdr:twoCellAnchor>
  <xdr:twoCellAnchor editAs="oneCell">
    <xdr:from>
      <xdr:col>3</xdr:col>
      <xdr:colOff>0</xdr:colOff>
      <xdr:row>10</xdr:row>
      <xdr:rowOff>0</xdr:rowOff>
    </xdr:from>
    <xdr:to>
      <xdr:col>3</xdr:col>
      <xdr:colOff>66675</xdr:colOff>
      <xdr:row>10</xdr:row>
      <xdr:rowOff>57785</xdr:rowOff>
    </xdr:to>
    <xdr:sp>
      <xdr:nvSpPr>
        <xdr:cNvPr id="260" name="Text Box 3"/>
        <xdr:cNvSpPr txBox="1"/>
      </xdr:nvSpPr>
      <xdr:spPr>
        <a:xfrm>
          <a:off x="3076575" y="3000375"/>
          <a:ext cx="66675" cy="57785"/>
        </a:xfrm>
        <a:prstGeom prst="rect">
          <a:avLst/>
        </a:prstGeom>
        <a:noFill/>
        <a:ln w="9525">
          <a:noFill/>
        </a:ln>
      </xdr:spPr>
    </xdr:sp>
    <xdr:clientData/>
  </xdr:twoCellAnchor>
  <xdr:twoCellAnchor editAs="oneCell">
    <xdr:from>
      <xdr:col>3</xdr:col>
      <xdr:colOff>0</xdr:colOff>
      <xdr:row>10</xdr:row>
      <xdr:rowOff>0</xdr:rowOff>
    </xdr:from>
    <xdr:to>
      <xdr:col>3</xdr:col>
      <xdr:colOff>66675</xdr:colOff>
      <xdr:row>10</xdr:row>
      <xdr:rowOff>57785</xdr:rowOff>
    </xdr:to>
    <xdr:sp>
      <xdr:nvSpPr>
        <xdr:cNvPr id="261" name="Text Box 3"/>
        <xdr:cNvSpPr txBox="1"/>
      </xdr:nvSpPr>
      <xdr:spPr>
        <a:xfrm>
          <a:off x="3076575" y="3000375"/>
          <a:ext cx="66675" cy="57785"/>
        </a:xfrm>
        <a:prstGeom prst="rect">
          <a:avLst/>
        </a:prstGeom>
        <a:noFill/>
        <a:ln w="9525">
          <a:noFill/>
        </a:ln>
      </xdr:spPr>
    </xdr:sp>
    <xdr:clientData/>
  </xdr:twoCellAnchor>
  <xdr:twoCellAnchor editAs="oneCell">
    <xdr:from>
      <xdr:col>3</xdr:col>
      <xdr:colOff>0</xdr:colOff>
      <xdr:row>10</xdr:row>
      <xdr:rowOff>0</xdr:rowOff>
    </xdr:from>
    <xdr:to>
      <xdr:col>3</xdr:col>
      <xdr:colOff>66675</xdr:colOff>
      <xdr:row>10</xdr:row>
      <xdr:rowOff>57785</xdr:rowOff>
    </xdr:to>
    <xdr:sp>
      <xdr:nvSpPr>
        <xdr:cNvPr id="262" name="Text Box 3"/>
        <xdr:cNvSpPr txBox="1"/>
      </xdr:nvSpPr>
      <xdr:spPr>
        <a:xfrm>
          <a:off x="3076575" y="3000375"/>
          <a:ext cx="66675" cy="57785"/>
        </a:xfrm>
        <a:prstGeom prst="rect">
          <a:avLst/>
        </a:prstGeom>
        <a:noFill/>
        <a:ln w="9525">
          <a:noFill/>
        </a:ln>
      </xdr:spPr>
    </xdr:sp>
    <xdr:clientData/>
  </xdr:twoCellAnchor>
  <xdr:twoCellAnchor editAs="oneCell">
    <xdr:from>
      <xdr:col>3</xdr:col>
      <xdr:colOff>0</xdr:colOff>
      <xdr:row>10</xdr:row>
      <xdr:rowOff>0</xdr:rowOff>
    </xdr:from>
    <xdr:to>
      <xdr:col>3</xdr:col>
      <xdr:colOff>66675</xdr:colOff>
      <xdr:row>10</xdr:row>
      <xdr:rowOff>57785</xdr:rowOff>
    </xdr:to>
    <xdr:sp>
      <xdr:nvSpPr>
        <xdr:cNvPr id="263" name="Text Box 3"/>
        <xdr:cNvSpPr txBox="1"/>
      </xdr:nvSpPr>
      <xdr:spPr>
        <a:xfrm>
          <a:off x="3076575" y="3000375"/>
          <a:ext cx="66675" cy="57785"/>
        </a:xfrm>
        <a:prstGeom prst="rect">
          <a:avLst/>
        </a:prstGeom>
        <a:noFill/>
        <a:ln w="9525">
          <a:noFill/>
        </a:ln>
      </xdr:spPr>
    </xdr:sp>
    <xdr:clientData/>
  </xdr:twoCellAnchor>
  <xdr:twoCellAnchor editAs="oneCell">
    <xdr:from>
      <xdr:col>3</xdr:col>
      <xdr:colOff>0</xdr:colOff>
      <xdr:row>10</xdr:row>
      <xdr:rowOff>0</xdr:rowOff>
    </xdr:from>
    <xdr:to>
      <xdr:col>3</xdr:col>
      <xdr:colOff>66675</xdr:colOff>
      <xdr:row>10</xdr:row>
      <xdr:rowOff>57785</xdr:rowOff>
    </xdr:to>
    <xdr:sp>
      <xdr:nvSpPr>
        <xdr:cNvPr id="264" name="Text Box 3"/>
        <xdr:cNvSpPr txBox="1"/>
      </xdr:nvSpPr>
      <xdr:spPr>
        <a:xfrm>
          <a:off x="3076575" y="3000375"/>
          <a:ext cx="66675" cy="57785"/>
        </a:xfrm>
        <a:prstGeom prst="rect">
          <a:avLst/>
        </a:prstGeom>
        <a:noFill/>
        <a:ln w="9525">
          <a:noFill/>
        </a:ln>
      </xdr:spPr>
    </xdr:sp>
    <xdr:clientData/>
  </xdr:twoCellAnchor>
  <xdr:twoCellAnchor editAs="oneCell">
    <xdr:from>
      <xdr:col>3</xdr:col>
      <xdr:colOff>0</xdr:colOff>
      <xdr:row>10</xdr:row>
      <xdr:rowOff>0</xdr:rowOff>
    </xdr:from>
    <xdr:to>
      <xdr:col>3</xdr:col>
      <xdr:colOff>66675</xdr:colOff>
      <xdr:row>10</xdr:row>
      <xdr:rowOff>57785</xdr:rowOff>
    </xdr:to>
    <xdr:sp>
      <xdr:nvSpPr>
        <xdr:cNvPr id="265" name="Text Box 3"/>
        <xdr:cNvSpPr txBox="1"/>
      </xdr:nvSpPr>
      <xdr:spPr>
        <a:xfrm>
          <a:off x="3076575" y="3000375"/>
          <a:ext cx="66675" cy="57785"/>
        </a:xfrm>
        <a:prstGeom prst="rect">
          <a:avLst/>
        </a:prstGeom>
        <a:noFill/>
        <a:ln w="9525">
          <a:noFill/>
        </a:ln>
      </xdr:spPr>
    </xdr:sp>
    <xdr:clientData/>
  </xdr:twoCellAnchor>
  <xdr:twoCellAnchor editAs="oneCell">
    <xdr:from>
      <xdr:col>3</xdr:col>
      <xdr:colOff>0</xdr:colOff>
      <xdr:row>10</xdr:row>
      <xdr:rowOff>0</xdr:rowOff>
    </xdr:from>
    <xdr:to>
      <xdr:col>3</xdr:col>
      <xdr:colOff>66675</xdr:colOff>
      <xdr:row>10</xdr:row>
      <xdr:rowOff>57785</xdr:rowOff>
    </xdr:to>
    <xdr:sp>
      <xdr:nvSpPr>
        <xdr:cNvPr id="266" name="Text Box 3"/>
        <xdr:cNvSpPr txBox="1"/>
      </xdr:nvSpPr>
      <xdr:spPr>
        <a:xfrm>
          <a:off x="3076575" y="3000375"/>
          <a:ext cx="66675" cy="57785"/>
        </a:xfrm>
        <a:prstGeom prst="rect">
          <a:avLst/>
        </a:prstGeom>
        <a:noFill/>
        <a:ln w="9525">
          <a:noFill/>
        </a:ln>
      </xdr:spPr>
    </xdr:sp>
    <xdr:clientData/>
  </xdr:twoCellAnchor>
  <xdr:twoCellAnchor editAs="oneCell">
    <xdr:from>
      <xdr:col>3</xdr:col>
      <xdr:colOff>0</xdr:colOff>
      <xdr:row>10</xdr:row>
      <xdr:rowOff>0</xdr:rowOff>
    </xdr:from>
    <xdr:to>
      <xdr:col>3</xdr:col>
      <xdr:colOff>66675</xdr:colOff>
      <xdr:row>10</xdr:row>
      <xdr:rowOff>57785</xdr:rowOff>
    </xdr:to>
    <xdr:sp>
      <xdr:nvSpPr>
        <xdr:cNvPr id="267" name="Text Box 3"/>
        <xdr:cNvSpPr txBox="1"/>
      </xdr:nvSpPr>
      <xdr:spPr>
        <a:xfrm>
          <a:off x="3076575" y="3000375"/>
          <a:ext cx="66675" cy="57785"/>
        </a:xfrm>
        <a:prstGeom prst="rect">
          <a:avLst/>
        </a:prstGeom>
        <a:noFill/>
        <a:ln w="9525">
          <a:noFill/>
        </a:ln>
      </xdr:spPr>
    </xdr:sp>
    <xdr:clientData/>
  </xdr:twoCellAnchor>
  <xdr:twoCellAnchor editAs="oneCell">
    <xdr:from>
      <xdr:col>3</xdr:col>
      <xdr:colOff>0</xdr:colOff>
      <xdr:row>10</xdr:row>
      <xdr:rowOff>0</xdr:rowOff>
    </xdr:from>
    <xdr:to>
      <xdr:col>3</xdr:col>
      <xdr:colOff>66675</xdr:colOff>
      <xdr:row>10</xdr:row>
      <xdr:rowOff>57785</xdr:rowOff>
    </xdr:to>
    <xdr:sp>
      <xdr:nvSpPr>
        <xdr:cNvPr id="268" name="Text Box 3"/>
        <xdr:cNvSpPr txBox="1"/>
      </xdr:nvSpPr>
      <xdr:spPr>
        <a:xfrm>
          <a:off x="3076575" y="3000375"/>
          <a:ext cx="66675" cy="57785"/>
        </a:xfrm>
        <a:prstGeom prst="rect">
          <a:avLst/>
        </a:prstGeom>
        <a:noFill/>
        <a:ln w="9525">
          <a:noFill/>
        </a:ln>
      </xdr:spPr>
    </xdr:sp>
    <xdr:clientData/>
  </xdr:twoCellAnchor>
  <xdr:twoCellAnchor editAs="oneCell">
    <xdr:from>
      <xdr:col>3</xdr:col>
      <xdr:colOff>0</xdr:colOff>
      <xdr:row>10</xdr:row>
      <xdr:rowOff>0</xdr:rowOff>
    </xdr:from>
    <xdr:to>
      <xdr:col>3</xdr:col>
      <xdr:colOff>66675</xdr:colOff>
      <xdr:row>10</xdr:row>
      <xdr:rowOff>57785</xdr:rowOff>
    </xdr:to>
    <xdr:sp>
      <xdr:nvSpPr>
        <xdr:cNvPr id="269" name="Text Box 3"/>
        <xdr:cNvSpPr txBox="1"/>
      </xdr:nvSpPr>
      <xdr:spPr>
        <a:xfrm>
          <a:off x="3076575" y="3000375"/>
          <a:ext cx="66675" cy="57785"/>
        </a:xfrm>
        <a:prstGeom prst="rect">
          <a:avLst/>
        </a:prstGeom>
        <a:noFill/>
        <a:ln w="9525">
          <a:noFill/>
        </a:ln>
      </xdr:spPr>
    </xdr:sp>
    <xdr:clientData/>
  </xdr:twoCellAnchor>
  <xdr:twoCellAnchor editAs="oneCell">
    <xdr:from>
      <xdr:col>3</xdr:col>
      <xdr:colOff>0</xdr:colOff>
      <xdr:row>10</xdr:row>
      <xdr:rowOff>0</xdr:rowOff>
    </xdr:from>
    <xdr:to>
      <xdr:col>3</xdr:col>
      <xdr:colOff>66675</xdr:colOff>
      <xdr:row>10</xdr:row>
      <xdr:rowOff>57785</xdr:rowOff>
    </xdr:to>
    <xdr:sp>
      <xdr:nvSpPr>
        <xdr:cNvPr id="270" name="Text Box 3"/>
        <xdr:cNvSpPr txBox="1"/>
      </xdr:nvSpPr>
      <xdr:spPr>
        <a:xfrm>
          <a:off x="3076575" y="3000375"/>
          <a:ext cx="66675" cy="57785"/>
        </a:xfrm>
        <a:prstGeom prst="rect">
          <a:avLst/>
        </a:prstGeom>
        <a:noFill/>
        <a:ln w="9525">
          <a:noFill/>
        </a:ln>
      </xdr:spPr>
    </xdr:sp>
    <xdr:clientData/>
  </xdr:twoCellAnchor>
  <xdr:twoCellAnchor editAs="oneCell">
    <xdr:from>
      <xdr:col>3</xdr:col>
      <xdr:colOff>0</xdr:colOff>
      <xdr:row>10</xdr:row>
      <xdr:rowOff>0</xdr:rowOff>
    </xdr:from>
    <xdr:to>
      <xdr:col>3</xdr:col>
      <xdr:colOff>66675</xdr:colOff>
      <xdr:row>10</xdr:row>
      <xdr:rowOff>57785</xdr:rowOff>
    </xdr:to>
    <xdr:sp>
      <xdr:nvSpPr>
        <xdr:cNvPr id="271" name="Text Box 3"/>
        <xdr:cNvSpPr txBox="1"/>
      </xdr:nvSpPr>
      <xdr:spPr>
        <a:xfrm>
          <a:off x="3076575" y="3000375"/>
          <a:ext cx="66675" cy="57785"/>
        </a:xfrm>
        <a:prstGeom prst="rect">
          <a:avLst/>
        </a:prstGeom>
        <a:noFill/>
        <a:ln w="9525">
          <a:noFill/>
        </a:ln>
      </xdr:spPr>
    </xdr:sp>
    <xdr:clientData/>
  </xdr:twoCellAnchor>
  <xdr:twoCellAnchor editAs="oneCell">
    <xdr:from>
      <xdr:col>3</xdr:col>
      <xdr:colOff>0</xdr:colOff>
      <xdr:row>10</xdr:row>
      <xdr:rowOff>0</xdr:rowOff>
    </xdr:from>
    <xdr:to>
      <xdr:col>3</xdr:col>
      <xdr:colOff>66675</xdr:colOff>
      <xdr:row>10</xdr:row>
      <xdr:rowOff>57785</xdr:rowOff>
    </xdr:to>
    <xdr:sp>
      <xdr:nvSpPr>
        <xdr:cNvPr id="272" name="Text Box 3"/>
        <xdr:cNvSpPr txBox="1"/>
      </xdr:nvSpPr>
      <xdr:spPr>
        <a:xfrm>
          <a:off x="3076575" y="3000375"/>
          <a:ext cx="66675" cy="57785"/>
        </a:xfrm>
        <a:prstGeom prst="rect">
          <a:avLst/>
        </a:prstGeom>
        <a:noFill/>
        <a:ln w="9525">
          <a:noFill/>
        </a:ln>
      </xdr:spPr>
    </xdr:sp>
    <xdr:clientData/>
  </xdr:twoCellAnchor>
  <xdr:twoCellAnchor editAs="oneCell">
    <xdr:from>
      <xdr:col>3</xdr:col>
      <xdr:colOff>0</xdr:colOff>
      <xdr:row>10</xdr:row>
      <xdr:rowOff>0</xdr:rowOff>
    </xdr:from>
    <xdr:to>
      <xdr:col>3</xdr:col>
      <xdr:colOff>66675</xdr:colOff>
      <xdr:row>10</xdr:row>
      <xdr:rowOff>57785</xdr:rowOff>
    </xdr:to>
    <xdr:sp>
      <xdr:nvSpPr>
        <xdr:cNvPr id="273" name="Text Box 3"/>
        <xdr:cNvSpPr txBox="1"/>
      </xdr:nvSpPr>
      <xdr:spPr>
        <a:xfrm>
          <a:off x="3076575" y="3000375"/>
          <a:ext cx="66675" cy="57785"/>
        </a:xfrm>
        <a:prstGeom prst="rect">
          <a:avLst/>
        </a:prstGeom>
        <a:noFill/>
        <a:ln w="9525">
          <a:noFill/>
        </a:ln>
      </xdr:spPr>
    </xdr:sp>
    <xdr:clientData/>
  </xdr:twoCellAnchor>
  <xdr:twoCellAnchor editAs="oneCell">
    <xdr:from>
      <xdr:col>3</xdr:col>
      <xdr:colOff>0</xdr:colOff>
      <xdr:row>10</xdr:row>
      <xdr:rowOff>0</xdr:rowOff>
    </xdr:from>
    <xdr:to>
      <xdr:col>3</xdr:col>
      <xdr:colOff>66675</xdr:colOff>
      <xdr:row>10</xdr:row>
      <xdr:rowOff>57785</xdr:rowOff>
    </xdr:to>
    <xdr:sp>
      <xdr:nvSpPr>
        <xdr:cNvPr id="274" name="Text Box 3"/>
        <xdr:cNvSpPr txBox="1"/>
      </xdr:nvSpPr>
      <xdr:spPr>
        <a:xfrm>
          <a:off x="3076575" y="3000375"/>
          <a:ext cx="66675" cy="57785"/>
        </a:xfrm>
        <a:prstGeom prst="rect">
          <a:avLst/>
        </a:prstGeom>
        <a:noFill/>
        <a:ln w="9525">
          <a:noFill/>
        </a:ln>
      </xdr:spPr>
    </xdr:sp>
    <xdr:clientData/>
  </xdr:twoCellAnchor>
  <xdr:twoCellAnchor editAs="oneCell">
    <xdr:from>
      <xdr:col>3</xdr:col>
      <xdr:colOff>0</xdr:colOff>
      <xdr:row>10</xdr:row>
      <xdr:rowOff>0</xdr:rowOff>
    </xdr:from>
    <xdr:to>
      <xdr:col>3</xdr:col>
      <xdr:colOff>66675</xdr:colOff>
      <xdr:row>10</xdr:row>
      <xdr:rowOff>57785</xdr:rowOff>
    </xdr:to>
    <xdr:sp>
      <xdr:nvSpPr>
        <xdr:cNvPr id="275" name="Text Box 3"/>
        <xdr:cNvSpPr txBox="1"/>
      </xdr:nvSpPr>
      <xdr:spPr>
        <a:xfrm>
          <a:off x="3076575" y="3000375"/>
          <a:ext cx="66675" cy="57785"/>
        </a:xfrm>
        <a:prstGeom prst="rect">
          <a:avLst/>
        </a:prstGeom>
        <a:noFill/>
        <a:ln w="9525">
          <a:noFill/>
        </a:ln>
      </xdr:spPr>
    </xdr:sp>
    <xdr:clientData/>
  </xdr:twoCellAnchor>
  <xdr:twoCellAnchor editAs="oneCell">
    <xdr:from>
      <xdr:col>3</xdr:col>
      <xdr:colOff>0</xdr:colOff>
      <xdr:row>10</xdr:row>
      <xdr:rowOff>0</xdr:rowOff>
    </xdr:from>
    <xdr:to>
      <xdr:col>3</xdr:col>
      <xdr:colOff>66675</xdr:colOff>
      <xdr:row>10</xdr:row>
      <xdr:rowOff>57785</xdr:rowOff>
    </xdr:to>
    <xdr:sp>
      <xdr:nvSpPr>
        <xdr:cNvPr id="276" name="Text Box 3"/>
        <xdr:cNvSpPr txBox="1"/>
      </xdr:nvSpPr>
      <xdr:spPr>
        <a:xfrm>
          <a:off x="3076575" y="3000375"/>
          <a:ext cx="66675" cy="57785"/>
        </a:xfrm>
        <a:prstGeom prst="rect">
          <a:avLst/>
        </a:prstGeom>
        <a:noFill/>
        <a:ln w="9525">
          <a:noFill/>
        </a:ln>
      </xdr:spPr>
    </xdr:sp>
    <xdr:clientData/>
  </xdr:twoCellAnchor>
  <xdr:twoCellAnchor editAs="oneCell">
    <xdr:from>
      <xdr:col>3</xdr:col>
      <xdr:colOff>0</xdr:colOff>
      <xdr:row>10</xdr:row>
      <xdr:rowOff>0</xdr:rowOff>
    </xdr:from>
    <xdr:to>
      <xdr:col>3</xdr:col>
      <xdr:colOff>66675</xdr:colOff>
      <xdr:row>10</xdr:row>
      <xdr:rowOff>57785</xdr:rowOff>
    </xdr:to>
    <xdr:sp>
      <xdr:nvSpPr>
        <xdr:cNvPr id="277" name="Text Box 3"/>
        <xdr:cNvSpPr txBox="1"/>
      </xdr:nvSpPr>
      <xdr:spPr>
        <a:xfrm>
          <a:off x="3076575" y="3000375"/>
          <a:ext cx="66675" cy="57785"/>
        </a:xfrm>
        <a:prstGeom prst="rect">
          <a:avLst/>
        </a:prstGeom>
        <a:noFill/>
        <a:ln w="9525">
          <a:noFill/>
        </a:ln>
      </xdr:spPr>
    </xdr:sp>
    <xdr:clientData/>
  </xdr:twoCellAnchor>
  <xdr:twoCellAnchor editAs="oneCell">
    <xdr:from>
      <xdr:col>3</xdr:col>
      <xdr:colOff>0</xdr:colOff>
      <xdr:row>10</xdr:row>
      <xdr:rowOff>0</xdr:rowOff>
    </xdr:from>
    <xdr:to>
      <xdr:col>3</xdr:col>
      <xdr:colOff>66675</xdr:colOff>
      <xdr:row>10</xdr:row>
      <xdr:rowOff>57785</xdr:rowOff>
    </xdr:to>
    <xdr:sp>
      <xdr:nvSpPr>
        <xdr:cNvPr id="278" name="Text Box 3"/>
        <xdr:cNvSpPr txBox="1"/>
      </xdr:nvSpPr>
      <xdr:spPr>
        <a:xfrm>
          <a:off x="3076575" y="3000375"/>
          <a:ext cx="66675" cy="57785"/>
        </a:xfrm>
        <a:prstGeom prst="rect">
          <a:avLst/>
        </a:prstGeom>
        <a:noFill/>
        <a:ln w="9525">
          <a:noFill/>
        </a:ln>
      </xdr:spPr>
    </xdr:sp>
    <xdr:clientData/>
  </xdr:twoCellAnchor>
  <xdr:twoCellAnchor editAs="oneCell">
    <xdr:from>
      <xdr:col>3</xdr:col>
      <xdr:colOff>0</xdr:colOff>
      <xdr:row>10</xdr:row>
      <xdr:rowOff>0</xdr:rowOff>
    </xdr:from>
    <xdr:to>
      <xdr:col>3</xdr:col>
      <xdr:colOff>66675</xdr:colOff>
      <xdr:row>10</xdr:row>
      <xdr:rowOff>57785</xdr:rowOff>
    </xdr:to>
    <xdr:sp>
      <xdr:nvSpPr>
        <xdr:cNvPr id="279" name="Text Box 3"/>
        <xdr:cNvSpPr txBox="1"/>
      </xdr:nvSpPr>
      <xdr:spPr>
        <a:xfrm>
          <a:off x="3076575" y="3000375"/>
          <a:ext cx="66675" cy="57785"/>
        </a:xfrm>
        <a:prstGeom prst="rect">
          <a:avLst/>
        </a:prstGeom>
        <a:noFill/>
        <a:ln w="9525">
          <a:noFill/>
        </a:ln>
      </xdr:spPr>
    </xdr:sp>
    <xdr:clientData/>
  </xdr:twoCellAnchor>
  <xdr:twoCellAnchor editAs="oneCell">
    <xdr:from>
      <xdr:col>3</xdr:col>
      <xdr:colOff>0</xdr:colOff>
      <xdr:row>10</xdr:row>
      <xdr:rowOff>0</xdr:rowOff>
    </xdr:from>
    <xdr:to>
      <xdr:col>3</xdr:col>
      <xdr:colOff>66675</xdr:colOff>
      <xdr:row>10</xdr:row>
      <xdr:rowOff>57785</xdr:rowOff>
    </xdr:to>
    <xdr:sp>
      <xdr:nvSpPr>
        <xdr:cNvPr id="280" name="Text Box 3"/>
        <xdr:cNvSpPr txBox="1"/>
      </xdr:nvSpPr>
      <xdr:spPr>
        <a:xfrm>
          <a:off x="3076575" y="3000375"/>
          <a:ext cx="66675" cy="57785"/>
        </a:xfrm>
        <a:prstGeom prst="rect">
          <a:avLst/>
        </a:prstGeom>
        <a:noFill/>
        <a:ln w="9525">
          <a:noFill/>
        </a:ln>
      </xdr:spPr>
    </xdr:sp>
    <xdr:clientData/>
  </xdr:twoCellAnchor>
  <xdr:twoCellAnchor editAs="oneCell">
    <xdr:from>
      <xdr:col>3</xdr:col>
      <xdr:colOff>0</xdr:colOff>
      <xdr:row>10</xdr:row>
      <xdr:rowOff>0</xdr:rowOff>
    </xdr:from>
    <xdr:to>
      <xdr:col>3</xdr:col>
      <xdr:colOff>66675</xdr:colOff>
      <xdr:row>10</xdr:row>
      <xdr:rowOff>57785</xdr:rowOff>
    </xdr:to>
    <xdr:sp>
      <xdr:nvSpPr>
        <xdr:cNvPr id="281" name="Text Box 3"/>
        <xdr:cNvSpPr txBox="1"/>
      </xdr:nvSpPr>
      <xdr:spPr>
        <a:xfrm>
          <a:off x="3076575" y="3000375"/>
          <a:ext cx="66675" cy="57785"/>
        </a:xfrm>
        <a:prstGeom prst="rect">
          <a:avLst/>
        </a:prstGeom>
        <a:noFill/>
        <a:ln w="9525">
          <a:noFill/>
        </a:ln>
      </xdr:spPr>
    </xdr:sp>
    <xdr:clientData/>
  </xdr:twoCellAnchor>
  <xdr:twoCellAnchor editAs="oneCell">
    <xdr:from>
      <xdr:col>3</xdr:col>
      <xdr:colOff>0</xdr:colOff>
      <xdr:row>10</xdr:row>
      <xdr:rowOff>0</xdr:rowOff>
    </xdr:from>
    <xdr:to>
      <xdr:col>3</xdr:col>
      <xdr:colOff>66675</xdr:colOff>
      <xdr:row>10</xdr:row>
      <xdr:rowOff>57785</xdr:rowOff>
    </xdr:to>
    <xdr:sp>
      <xdr:nvSpPr>
        <xdr:cNvPr id="282" name="Text Box 3"/>
        <xdr:cNvSpPr txBox="1"/>
      </xdr:nvSpPr>
      <xdr:spPr>
        <a:xfrm>
          <a:off x="3076575" y="3000375"/>
          <a:ext cx="66675" cy="57785"/>
        </a:xfrm>
        <a:prstGeom prst="rect">
          <a:avLst/>
        </a:prstGeom>
        <a:noFill/>
        <a:ln w="9525">
          <a:noFill/>
        </a:ln>
      </xdr:spPr>
    </xdr:sp>
    <xdr:clientData/>
  </xdr:twoCellAnchor>
  <xdr:twoCellAnchor editAs="oneCell">
    <xdr:from>
      <xdr:col>3</xdr:col>
      <xdr:colOff>0</xdr:colOff>
      <xdr:row>10</xdr:row>
      <xdr:rowOff>0</xdr:rowOff>
    </xdr:from>
    <xdr:to>
      <xdr:col>3</xdr:col>
      <xdr:colOff>66675</xdr:colOff>
      <xdr:row>10</xdr:row>
      <xdr:rowOff>57785</xdr:rowOff>
    </xdr:to>
    <xdr:sp>
      <xdr:nvSpPr>
        <xdr:cNvPr id="283" name="Text Box 3"/>
        <xdr:cNvSpPr txBox="1"/>
      </xdr:nvSpPr>
      <xdr:spPr>
        <a:xfrm>
          <a:off x="3076575" y="3000375"/>
          <a:ext cx="66675" cy="57785"/>
        </a:xfrm>
        <a:prstGeom prst="rect">
          <a:avLst/>
        </a:prstGeom>
        <a:noFill/>
        <a:ln w="9525">
          <a:noFill/>
        </a:ln>
      </xdr:spPr>
    </xdr:sp>
    <xdr:clientData/>
  </xdr:twoCellAnchor>
  <xdr:twoCellAnchor editAs="oneCell">
    <xdr:from>
      <xdr:col>3</xdr:col>
      <xdr:colOff>0</xdr:colOff>
      <xdr:row>10</xdr:row>
      <xdr:rowOff>0</xdr:rowOff>
    </xdr:from>
    <xdr:to>
      <xdr:col>3</xdr:col>
      <xdr:colOff>66675</xdr:colOff>
      <xdr:row>10</xdr:row>
      <xdr:rowOff>57785</xdr:rowOff>
    </xdr:to>
    <xdr:sp>
      <xdr:nvSpPr>
        <xdr:cNvPr id="284" name="Text Box 3"/>
        <xdr:cNvSpPr txBox="1"/>
      </xdr:nvSpPr>
      <xdr:spPr>
        <a:xfrm>
          <a:off x="3076575" y="3000375"/>
          <a:ext cx="66675" cy="57785"/>
        </a:xfrm>
        <a:prstGeom prst="rect">
          <a:avLst/>
        </a:prstGeom>
        <a:noFill/>
        <a:ln w="9525">
          <a:noFill/>
        </a:ln>
      </xdr:spPr>
    </xdr:sp>
    <xdr:clientData/>
  </xdr:twoCellAnchor>
  <xdr:twoCellAnchor editAs="oneCell">
    <xdr:from>
      <xdr:col>3</xdr:col>
      <xdr:colOff>0</xdr:colOff>
      <xdr:row>10</xdr:row>
      <xdr:rowOff>0</xdr:rowOff>
    </xdr:from>
    <xdr:to>
      <xdr:col>3</xdr:col>
      <xdr:colOff>66675</xdr:colOff>
      <xdr:row>10</xdr:row>
      <xdr:rowOff>57785</xdr:rowOff>
    </xdr:to>
    <xdr:sp>
      <xdr:nvSpPr>
        <xdr:cNvPr id="285" name="Text Box 3"/>
        <xdr:cNvSpPr txBox="1"/>
      </xdr:nvSpPr>
      <xdr:spPr>
        <a:xfrm>
          <a:off x="3076575" y="3000375"/>
          <a:ext cx="66675" cy="57785"/>
        </a:xfrm>
        <a:prstGeom prst="rect">
          <a:avLst/>
        </a:prstGeom>
        <a:noFill/>
        <a:ln w="9525">
          <a:noFill/>
        </a:ln>
      </xdr:spPr>
    </xdr:sp>
    <xdr:clientData/>
  </xdr:twoCellAnchor>
  <xdr:twoCellAnchor editAs="oneCell">
    <xdr:from>
      <xdr:col>3</xdr:col>
      <xdr:colOff>0</xdr:colOff>
      <xdr:row>10</xdr:row>
      <xdr:rowOff>0</xdr:rowOff>
    </xdr:from>
    <xdr:to>
      <xdr:col>3</xdr:col>
      <xdr:colOff>66675</xdr:colOff>
      <xdr:row>10</xdr:row>
      <xdr:rowOff>57785</xdr:rowOff>
    </xdr:to>
    <xdr:sp>
      <xdr:nvSpPr>
        <xdr:cNvPr id="286" name="Text Box 3"/>
        <xdr:cNvSpPr txBox="1"/>
      </xdr:nvSpPr>
      <xdr:spPr>
        <a:xfrm>
          <a:off x="3076575" y="3000375"/>
          <a:ext cx="66675" cy="57785"/>
        </a:xfrm>
        <a:prstGeom prst="rect">
          <a:avLst/>
        </a:prstGeom>
        <a:noFill/>
        <a:ln w="9525">
          <a:noFill/>
        </a:ln>
      </xdr:spPr>
    </xdr:sp>
    <xdr:clientData/>
  </xdr:twoCellAnchor>
  <xdr:twoCellAnchor editAs="oneCell">
    <xdr:from>
      <xdr:col>3</xdr:col>
      <xdr:colOff>0</xdr:colOff>
      <xdr:row>10</xdr:row>
      <xdr:rowOff>0</xdr:rowOff>
    </xdr:from>
    <xdr:to>
      <xdr:col>3</xdr:col>
      <xdr:colOff>66675</xdr:colOff>
      <xdr:row>10</xdr:row>
      <xdr:rowOff>57785</xdr:rowOff>
    </xdr:to>
    <xdr:sp>
      <xdr:nvSpPr>
        <xdr:cNvPr id="287" name="Text Box 3"/>
        <xdr:cNvSpPr txBox="1"/>
      </xdr:nvSpPr>
      <xdr:spPr>
        <a:xfrm>
          <a:off x="3076575" y="3000375"/>
          <a:ext cx="66675" cy="57785"/>
        </a:xfrm>
        <a:prstGeom prst="rect">
          <a:avLst/>
        </a:prstGeom>
        <a:noFill/>
        <a:ln w="9525">
          <a:noFill/>
        </a:ln>
      </xdr:spPr>
    </xdr:sp>
    <xdr:clientData/>
  </xdr:twoCellAnchor>
  <xdr:twoCellAnchor editAs="oneCell">
    <xdr:from>
      <xdr:col>3</xdr:col>
      <xdr:colOff>0</xdr:colOff>
      <xdr:row>10</xdr:row>
      <xdr:rowOff>0</xdr:rowOff>
    </xdr:from>
    <xdr:to>
      <xdr:col>3</xdr:col>
      <xdr:colOff>66675</xdr:colOff>
      <xdr:row>10</xdr:row>
      <xdr:rowOff>57785</xdr:rowOff>
    </xdr:to>
    <xdr:sp>
      <xdr:nvSpPr>
        <xdr:cNvPr id="288" name="Text Box 3"/>
        <xdr:cNvSpPr txBox="1"/>
      </xdr:nvSpPr>
      <xdr:spPr>
        <a:xfrm>
          <a:off x="3076575" y="3000375"/>
          <a:ext cx="66675" cy="57785"/>
        </a:xfrm>
        <a:prstGeom prst="rect">
          <a:avLst/>
        </a:prstGeom>
        <a:noFill/>
        <a:ln w="9525">
          <a:noFill/>
        </a:ln>
      </xdr:spPr>
    </xdr:sp>
    <xdr:clientData/>
  </xdr:twoCellAnchor>
  <xdr:twoCellAnchor editAs="oneCell">
    <xdr:from>
      <xdr:col>3</xdr:col>
      <xdr:colOff>0</xdr:colOff>
      <xdr:row>10</xdr:row>
      <xdr:rowOff>0</xdr:rowOff>
    </xdr:from>
    <xdr:to>
      <xdr:col>3</xdr:col>
      <xdr:colOff>66675</xdr:colOff>
      <xdr:row>10</xdr:row>
      <xdr:rowOff>57785</xdr:rowOff>
    </xdr:to>
    <xdr:sp>
      <xdr:nvSpPr>
        <xdr:cNvPr id="289" name="Text Box 3"/>
        <xdr:cNvSpPr txBox="1"/>
      </xdr:nvSpPr>
      <xdr:spPr>
        <a:xfrm>
          <a:off x="3076575" y="3000375"/>
          <a:ext cx="66675" cy="57785"/>
        </a:xfrm>
        <a:prstGeom prst="rect">
          <a:avLst/>
        </a:prstGeom>
        <a:noFill/>
        <a:ln w="9525">
          <a:noFill/>
        </a:ln>
      </xdr:spPr>
    </xdr:sp>
    <xdr:clientData/>
  </xdr:twoCellAnchor>
  <xdr:twoCellAnchor editAs="oneCell">
    <xdr:from>
      <xdr:col>3</xdr:col>
      <xdr:colOff>0</xdr:colOff>
      <xdr:row>14</xdr:row>
      <xdr:rowOff>0</xdr:rowOff>
    </xdr:from>
    <xdr:to>
      <xdr:col>3</xdr:col>
      <xdr:colOff>65405</xdr:colOff>
      <xdr:row>14</xdr:row>
      <xdr:rowOff>57785</xdr:rowOff>
    </xdr:to>
    <xdr:sp>
      <xdr:nvSpPr>
        <xdr:cNvPr id="290" name="Text Box 3"/>
        <xdr:cNvSpPr txBox="1"/>
      </xdr:nvSpPr>
      <xdr:spPr>
        <a:xfrm>
          <a:off x="3076575" y="3914775"/>
          <a:ext cx="65405" cy="57785"/>
        </a:xfrm>
        <a:prstGeom prst="rect">
          <a:avLst/>
        </a:prstGeom>
        <a:noFill/>
        <a:ln w="9525">
          <a:noFill/>
        </a:ln>
      </xdr:spPr>
    </xdr:sp>
    <xdr:clientData/>
  </xdr:twoCellAnchor>
  <xdr:twoCellAnchor editAs="oneCell">
    <xdr:from>
      <xdr:col>3</xdr:col>
      <xdr:colOff>0</xdr:colOff>
      <xdr:row>14</xdr:row>
      <xdr:rowOff>0</xdr:rowOff>
    </xdr:from>
    <xdr:to>
      <xdr:col>3</xdr:col>
      <xdr:colOff>65405</xdr:colOff>
      <xdr:row>14</xdr:row>
      <xdr:rowOff>57785</xdr:rowOff>
    </xdr:to>
    <xdr:sp>
      <xdr:nvSpPr>
        <xdr:cNvPr id="291" name="Text Box 3"/>
        <xdr:cNvSpPr txBox="1"/>
      </xdr:nvSpPr>
      <xdr:spPr>
        <a:xfrm>
          <a:off x="3076575" y="3914775"/>
          <a:ext cx="65405" cy="57785"/>
        </a:xfrm>
        <a:prstGeom prst="rect">
          <a:avLst/>
        </a:prstGeom>
        <a:noFill/>
        <a:ln w="9525">
          <a:noFill/>
        </a:ln>
      </xdr:spPr>
    </xdr:sp>
    <xdr:clientData/>
  </xdr:twoCellAnchor>
  <xdr:twoCellAnchor editAs="oneCell">
    <xdr:from>
      <xdr:col>3</xdr:col>
      <xdr:colOff>0</xdr:colOff>
      <xdr:row>14</xdr:row>
      <xdr:rowOff>0</xdr:rowOff>
    </xdr:from>
    <xdr:to>
      <xdr:col>3</xdr:col>
      <xdr:colOff>65405</xdr:colOff>
      <xdr:row>14</xdr:row>
      <xdr:rowOff>57785</xdr:rowOff>
    </xdr:to>
    <xdr:sp>
      <xdr:nvSpPr>
        <xdr:cNvPr id="292" name="Text Box 3"/>
        <xdr:cNvSpPr txBox="1"/>
      </xdr:nvSpPr>
      <xdr:spPr>
        <a:xfrm>
          <a:off x="3076575" y="3914775"/>
          <a:ext cx="65405" cy="57785"/>
        </a:xfrm>
        <a:prstGeom prst="rect">
          <a:avLst/>
        </a:prstGeom>
        <a:noFill/>
        <a:ln w="9525">
          <a:noFill/>
        </a:ln>
      </xdr:spPr>
    </xdr:sp>
    <xdr:clientData/>
  </xdr:twoCellAnchor>
  <xdr:twoCellAnchor editAs="oneCell">
    <xdr:from>
      <xdr:col>3</xdr:col>
      <xdr:colOff>0</xdr:colOff>
      <xdr:row>14</xdr:row>
      <xdr:rowOff>0</xdr:rowOff>
    </xdr:from>
    <xdr:to>
      <xdr:col>3</xdr:col>
      <xdr:colOff>65405</xdr:colOff>
      <xdr:row>14</xdr:row>
      <xdr:rowOff>57785</xdr:rowOff>
    </xdr:to>
    <xdr:sp>
      <xdr:nvSpPr>
        <xdr:cNvPr id="293" name="Text Box 3"/>
        <xdr:cNvSpPr txBox="1"/>
      </xdr:nvSpPr>
      <xdr:spPr>
        <a:xfrm>
          <a:off x="3076575" y="3914775"/>
          <a:ext cx="65405" cy="57785"/>
        </a:xfrm>
        <a:prstGeom prst="rect">
          <a:avLst/>
        </a:prstGeom>
        <a:noFill/>
        <a:ln w="9525">
          <a:noFill/>
        </a:ln>
      </xdr:spPr>
    </xdr:sp>
    <xdr:clientData/>
  </xdr:twoCellAnchor>
  <xdr:twoCellAnchor editAs="oneCell">
    <xdr:from>
      <xdr:col>3</xdr:col>
      <xdr:colOff>0</xdr:colOff>
      <xdr:row>14</xdr:row>
      <xdr:rowOff>0</xdr:rowOff>
    </xdr:from>
    <xdr:to>
      <xdr:col>3</xdr:col>
      <xdr:colOff>65405</xdr:colOff>
      <xdr:row>14</xdr:row>
      <xdr:rowOff>57785</xdr:rowOff>
    </xdr:to>
    <xdr:sp>
      <xdr:nvSpPr>
        <xdr:cNvPr id="294" name="Text Box 3"/>
        <xdr:cNvSpPr txBox="1"/>
      </xdr:nvSpPr>
      <xdr:spPr>
        <a:xfrm>
          <a:off x="3076575" y="3914775"/>
          <a:ext cx="65405" cy="57785"/>
        </a:xfrm>
        <a:prstGeom prst="rect">
          <a:avLst/>
        </a:prstGeom>
        <a:noFill/>
        <a:ln w="9525">
          <a:noFill/>
        </a:ln>
      </xdr:spPr>
    </xdr:sp>
    <xdr:clientData/>
  </xdr:twoCellAnchor>
  <xdr:twoCellAnchor editAs="oneCell">
    <xdr:from>
      <xdr:col>3</xdr:col>
      <xdr:colOff>0</xdr:colOff>
      <xdr:row>14</xdr:row>
      <xdr:rowOff>0</xdr:rowOff>
    </xdr:from>
    <xdr:to>
      <xdr:col>3</xdr:col>
      <xdr:colOff>65405</xdr:colOff>
      <xdr:row>14</xdr:row>
      <xdr:rowOff>57785</xdr:rowOff>
    </xdr:to>
    <xdr:sp>
      <xdr:nvSpPr>
        <xdr:cNvPr id="295" name="Text Box 3"/>
        <xdr:cNvSpPr txBox="1"/>
      </xdr:nvSpPr>
      <xdr:spPr>
        <a:xfrm>
          <a:off x="3076575" y="3914775"/>
          <a:ext cx="65405" cy="57785"/>
        </a:xfrm>
        <a:prstGeom prst="rect">
          <a:avLst/>
        </a:prstGeom>
        <a:noFill/>
        <a:ln w="9525">
          <a:noFill/>
        </a:ln>
      </xdr:spPr>
    </xdr:sp>
    <xdr:clientData/>
  </xdr:twoCellAnchor>
  <xdr:twoCellAnchor editAs="oneCell">
    <xdr:from>
      <xdr:col>3</xdr:col>
      <xdr:colOff>0</xdr:colOff>
      <xdr:row>14</xdr:row>
      <xdr:rowOff>0</xdr:rowOff>
    </xdr:from>
    <xdr:to>
      <xdr:col>3</xdr:col>
      <xdr:colOff>65405</xdr:colOff>
      <xdr:row>14</xdr:row>
      <xdr:rowOff>57785</xdr:rowOff>
    </xdr:to>
    <xdr:sp>
      <xdr:nvSpPr>
        <xdr:cNvPr id="296" name="Text Box 3"/>
        <xdr:cNvSpPr txBox="1"/>
      </xdr:nvSpPr>
      <xdr:spPr>
        <a:xfrm>
          <a:off x="3076575" y="3914775"/>
          <a:ext cx="65405" cy="57785"/>
        </a:xfrm>
        <a:prstGeom prst="rect">
          <a:avLst/>
        </a:prstGeom>
        <a:noFill/>
        <a:ln w="9525">
          <a:noFill/>
        </a:ln>
      </xdr:spPr>
    </xdr:sp>
    <xdr:clientData/>
  </xdr:twoCellAnchor>
  <xdr:twoCellAnchor editAs="oneCell">
    <xdr:from>
      <xdr:col>3</xdr:col>
      <xdr:colOff>0</xdr:colOff>
      <xdr:row>14</xdr:row>
      <xdr:rowOff>0</xdr:rowOff>
    </xdr:from>
    <xdr:to>
      <xdr:col>3</xdr:col>
      <xdr:colOff>65405</xdr:colOff>
      <xdr:row>14</xdr:row>
      <xdr:rowOff>57785</xdr:rowOff>
    </xdr:to>
    <xdr:sp>
      <xdr:nvSpPr>
        <xdr:cNvPr id="297" name="Text Box 3"/>
        <xdr:cNvSpPr txBox="1"/>
      </xdr:nvSpPr>
      <xdr:spPr>
        <a:xfrm>
          <a:off x="3076575" y="3914775"/>
          <a:ext cx="65405" cy="57785"/>
        </a:xfrm>
        <a:prstGeom prst="rect">
          <a:avLst/>
        </a:prstGeom>
        <a:noFill/>
        <a:ln w="9525">
          <a:noFill/>
        </a:ln>
      </xdr:spPr>
    </xdr:sp>
    <xdr:clientData/>
  </xdr:twoCellAnchor>
  <xdr:twoCellAnchor editAs="oneCell">
    <xdr:from>
      <xdr:col>3</xdr:col>
      <xdr:colOff>0</xdr:colOff>
      <xdr:row>14</xdr:row>
      <xdr:rowOff>0</xdr:rowOff>
    </xdr:from>
    <xdr:to>
      <xdr:col>3</xdr:col>
      <xdr:colOff>65405</xdr:colOff>
      <xdr:row>14</xdr:row>
      <xdr:rowOff>57785</xdr:rowOff>
    </xdr:to>
    <xdr:sp>
      <xdr:nvSpPr>
        <xdr:cNvPr id="298" name="Text Box 3"/>
        <xdr:cNvSpPr txBox="1"/>
      </xdr:nvSpPr>
      <xdr:spPr>
        <a:xfrm>
          <a:off x="3076575" y="3914775"/>
          <a:ext cx="65405" cy="57785"/>
        </a:xfrm>
        <a:prstGeom prst="rect">
          <a:avLst/>
        </a:prstGeom>
        <a:noFill/>
        <a:ln w="9525">
          <a:noFill/>
        </a:ln>
      </xdr:spPr>
    </xdr:sp>
    <xdr:clientData/>
  </xdr:twoCellAnchor>
  <xdr:twoCellAnchor editAs="oneCell">
    <xdr:from>
      <xdr:col>3</xdr:col>
      <xdr:colOff>0</xdr:colOff>
      <xdr:row>14</xdr:row>
      <xdr:rowOff>0</xdr:rowOff>
    </xdr:from>
    <xdr:to>
      <xdr:col>3</xdr:col>
      <xdr:colOff>65405</xdr:colOff>
      <xdr:row>14</xdr:row>
      <xdr:rowOff>57785</xdr:rowOff>
    </xdr:to>
    <xdr:sp>
      <xdr:nvSpPr>
        <xdr:cNvPr id="299" name="Text Box 3"/>
        <xdr:cNvSpPr txBox="1"/>
      </xdr:nvSpPr>
      <xdr:spPr>
        <a:xfrm>
          <a:off x="3076575" y="3914775"/>
          <a:ext cx="65405" cy="57785"/>
        </a:xfrm>
        <a:prstGeom prst="rect">
          <a:avLst/>
        </a:prstGeom>
        <a:noFill/>
        <a:ln w="9525">
          <a:noFill/>
        </a:ln>
      </xdr:spPr>
    </xdr:sp>
    <xdr:clientData/>
  </xdr:twoCellAnchor>
  <xdr:twoCellAnchor editAs="oneCell">
    <xdr:from>
      <xdr:col>3</xdr:col>
      <xdr:colOff>0</xdr:colOff>
      <xdr:row>14</xdr:row>
      <xdr:rowOff>0</xdr:rowOff>
    </xdr:from>
    <xdr:to>
      <xdr:col>3</xdr:col>
      <xdr:colOff>65405</xdr:colOff>
      <xdr:row>14</xdr:row>
      <xdr:rowOff>57785</xdr:rowOff>
    </xdr:to>
    <xdr:sp>
      <xdr:nvSpPr>
        <xdr:cNvPr id="300" name="Text Box 3"/>
        <xdr:cNvSpPr txBox="1"/>
      </xdr:nvSpPr>
      <xdr:spPr>
        <a:xfrm>
          <a:off x="3076575" y="3914775"/>
          <a:ext cx="65405" cy="57785"/>
        </a:xfrm>
        <a:prstGeom prst="rect">
          <a:avLst/>
        </a:prstGeom>
        <a:noFill/>
        <a:ln w="9525">
          <a:noFill/>
        </a:ln>
      </xdr:spPr>
    </xdr:sp>
    <xdr:clientData/>
  </xdr:twoCellAnchor>
  <xdr:twoCellAnchor editAs="oneCell">
    <xdr:from>
      <xdr:col>3</xdr:col>
      <xdr:colOff>0</xdr:colOff>
      <xdr:row>14</xdr:row>
      <xdr:rowOff>0</xdr:rowOff>
    </xdr:from>
    <xdr:to>
      <xdr:col>3</xdr:col>
      <xdr:colOff>65405</xdr:colOff>
      <xdr:row>14</xdr:row>
      <xdr:rowOff>57785</xdr:rowOff>
    </xdr:to>
    <xdr:sp>
      <xdr:nvSpPr>
        <xdr:cNvPr id="301" name="Text Box 3"/>
        <xdr:cNvSpPr txBox="1"/>
      </xdr:nvSpPr>
      <xdr:spPr>
        <a:xfrm>
          <a:off x="3076575" y="3914775"/>
          <a:ext cx="65405" cy="57785"/>
        </a:xfrm>
        <a:prstGeom prst="rect">
          <a:avLst/>
        </a:prstGeom>
        <a:noFill/>
        <a:ln w="9525">
          <a:noFill/>
        </a:ln>
      </xdr:spPr>
    </xdr:sp>
    <xdr:clientData/>
  </xdr:twoCellAnchor>
  <xdr:twoCellAnchor editAs="oneCell">
    <xdr:from>
      <xdr:col>3</xdr:col>
      <xdr:colOff>0</xdr:colOff>
      <xdr:row>14</xdr:row>
      <xdr:rowOff>0</xdr:rowOff>
    </xdr:from>
    <xdr:to>
      <xdr:col>3</xdr:col>
      <xdr:colOff>65405</xdr:colOff>
      <xdr:row>14</xdr:row>
      <xdr:rowOff>57785</xdr:rowOff>
    </xdr:to>
    <xdr:sp>
      <xdr:nvSpPr>
        <xdr:cNvPr id="302" name="Text Box 3"/>
        <xdr:cNvSpPr txBox="1"/>
      </xdr:nvSpPr>
      <xdr:spPr>
        <a:xfrm>
          <a:off x="3076575" y="3914775"/>
          <a:ext cx="65405" cy="57785"/>
        </a:xfrm>
        <a:prstGeom prst="rect">
          <a:avLst/>
        </a:prstGeom>
        <a:noFill/>
        <a:ln w="9525">
          <a:noFill/>
        </a:ln>
      </xdr:spPr>
    </xdr:sp>
    <xdr:clientData/>
  </xdr:twoCellAnchor>
  <xdr:twoCellAnchor editAs="oneCell">
    <xdr:from>
      <xdr:col>3</xdr:col>
      <xdr:colOff>0</xdr:colOff>
      <xdr:row>14</xdr:row>
      <xdr:rowOff>0</xdr:rowOff>
    </xdr:from>
    <xdr:to>
      <xdr:col>3</xdr:col>
      <xdr:colOff>65405</xdr:colOff>
      <xdr:row>14</xdr:row>
      <xdr:rowOff>57785</xdr:rowOff>
    </xdr:to>
    <xdr:sp>
      <xdr:nvSpPr>
        <xdr:cNvPr id="303" name="Text Box 3"/>
        <xdr:cNvSpPr txBox="1"/>
      </xdr:nvSpPr>
      <xdr:spPr>
        <a:xfrm>
          <a:off x="3076575" y="3914775"/>
          <a:ext cx="65405" cy="57785"/>
        </a:xfrm>
        <a:prstGeom prst="rect">
          <a:avLst/>
        </a:prstGeom>
        <a:noFill/>
        <a:ln w="9525">
          <a:noFill/>
        </a:ln>
      </xdr:spPr>
    </xdr:sp>
    <xdr:clientData/>
  </xdr:twoCellAnchor>
  <xdr:twoCellAnchor editAs="oneCell">
    <xdr:from>
      <xdr:col>3</xdr:col>
      <xdr:colOff>0</xdr:colOff>
      <xdr:row>14</xdr:row>
      <xdr:rowOff>0</xdr:rowOff>
    </xdr:from>
    <xdr:to>
      <xdr:col>3</xdr:col>
      <xdr:colOff>65405</xdr:colOff>
      <xdr:row>14</xdr:row>
      <xdr:rowOff>57785</xdr:rowOff>
    </xdr:to>
    <xdr:sp>
      <xdr:nvSpPr>
        <xdr:cNvPr id="304" name="Text Box 3"/>
        <xdr:cNvSpPr txBox="1"/>
      </xdr:nvSpPr>
      <xdr:spPr>
        <a:xfrm>
          <a:off x="3076575" y="3914775"/>
          <a:ext cx="65405" cy="57785"/>
        </a:xfrm>
        <a:prstGeom prst="rect">
          <a:avLst/>
        </a:prstGeom>
        <a:noFill/>
        <a:ln w="9525">
          <a:noFill/>
        </a:ln>
      </xdr:spPr>
    </xdr:sp>
    <xdr:clientData/>
  </xdr:twoCellAnchor>
  <xdr:twoCellAnchor editAs="oneCell">
    <xdr:from>
      <xdr:col>3</xdr:col>
      <xdr:colOff>0</xdr:colOff>
      <xdr:row>14</xdr:row>
      <xdr:rowOff>0</xdr:rowOff>
    </xdr:from>
    <xdr:to>
      <xdr:col>3</xdr:col>
      <xdr:colOff>65405</xdr:colOff>
      <xdr:row>14</xdr:row>
      <xdr:rowOff>57785</xdr:rowOff>
    </xdr:to>
    <xdr:sp>
      <xdr:nvSpPr>
        <xdr:cNvPr id="305" name="Text Box 3"/>
        <xdr:cNvSpPr txBox="1"/>
      </xdr:nvSpPr>
      <xdr:spPr>
        <a:xfrm>
          <a:off x="3076575" y="3914775"/>
          <a:ext cx="65405" cy="57785"/>
        </a:xfrm>
        <a:prstGeom prst="rect">
          <a:avLst/>
        </a:prstGeom>
        <a:noFill/>
        <a:ln w="9525">
          <a:noFill/>
        </a:ln>
      </xdr:spPr>
    </xdr:sp>
    <xdr:clientData/>
  </xdr:twoCellAnchor>
  <xdr:twoCellAnchor editAs="oneCell">
    <xdr:from>
      <xdr:col>3</xdr:col>
      <xdr:colOff>0</xdr:colOff>
      <xdr:row>14</xdr:row>
      <xdr:rowOff>0</xdr:rowOff>
    </xdr:from>
    <xdr:to>
      <xdr:col>3</xdr:col>
      <xdr:colOff>66675</xdr:colOff>
      <xdr:row>14</xdr:row>
      <xdr:rowOff>57785</xdr:rowOff>
    </xdr:to>
    <xdr:sp>
      <xdr:nvSpPr>
        <xdr:cNvPr id="306" name="Text Box 3"/>
        <xdr:cNvSpPr txBox="1"/>
      </xdr:nvSpPr>
      <xdr:spPr>
        <a:xfrm>
          <a:off x="3076575" y="3914775"/>
          <a:ext cx="66675" cy="57785"/>
        </a:xfrm>
        <a:prstGeom prst="rect">
          <a:avLst/>
        </a:prstGeom>
        <a:noFill/>
        <a:ln w="9525">
          <a:noFill/>
        </a:ln>
      </xdr:spPr>
    </xdr:sp>
    <xdr:clientData/>
  </xdr:twoCellAnchor>
  <xdr:twoCellAnchor editAs="oneCell">
    <xdr:from>
      <xdr:col>3</xdr:col>
      <xdr:colOff>0</xdr:colOff>
      <xdr:row>14</xdr:row>
      <xdr:rowOff>0</xdr:rowOff>
    </xdr:from>
    <xdr:to>
      <xdr:col>3</xdr:col>
      <xdr:colOff>66675</xdr:colOff>
      <xdr:row>14</xdr:row>
      <xdr:rowOff>57785</xdr:rowOff>
    </xdr:to>
    <xdr:sp>
      <xdr:nvSpPr>
        <xdr:cNvPr id="307" name="Text Box 3"/>
        <xdr:cNvSpPr txBox="1"/>
      </xdr:nvSpPr>
      <xdr:spPr>
        <a:xfrm>
          <a:off x="3076575" y="3914775"/>
          <a:ext cx="66675" cy="57785"/>
        </a:xfrm>
        <a:prstGeom prst="rect">
          <a:avLst/>
        </a:prstGeom>
        <a:noFill/>
        <a:ln w="9525">
          <a:noFill/>
        </a:ln>
      </xdr:spPr>
    </xdr:sp>
    <xdr:clientData/>
  </xdr:twoCellAnchor>
  <xdr:twoCellAnchor editAs="oneCell">
    <xdr:from>
      <xdr:col>3</xdr:col>
      <xdr:colOff>0</xdr:colOff>
      <xdr:row>14</xdr:row>
      <xdr:rowOff>0</xdr:rowOff>
    </xdr:from>
    <xdr:to>
      <xdr:col>3</xdr:col>
      <xdr:colOff>66675</xdr:colOff>
      <xdr:row>14</xdr:row>
      <xdr:rowOff>57785</xdr:rowOff>
    </xdr:to>
    <xdr:sp>
      <xdr:nvSpPr>
        <xdr:cNvPr id="308" name="Text Box 3"/>
        <xdr:cNvSpPr txBox="1"/>
      </xdr:nvSpPr>
      <xdr:spPr>
        <a:xfrm>
          <a:off x="3076575" y="3914775"/>
          <a:ext cx="66675" cy="57785"/>
        </a:xfrm>
        <a:prstGeom prst="rect">
          <a:avLst/>
        </a:prstGeom>
        <a:noFill/>
        <a:ln w="9525">
          <a:noFill/>
        </a:ln>
      </xdr:spPr>
    </xdr:sp>
    <xdr:clientData/>
  </xdr:twoCellAnchor>
  <xdr:twoCellAnchor editAs="oneCell">
    <xdr:from>
      <xdr:col>3</xdr:col>
      <xdr:colOff>0</xdr:colOff>
      <xdr:row>14</xdr:row>
      <xdr:rowOff>0</xdr:rowOff>
    </xdr:from>
    <xdr:to>
      <xdr:col>3</xdr:col>
      <xdr:colOff>66675</xdr:colOff>
      <xdr:row>14</xdr:row>
      <xdr:rowOff>57785</xdr:rowOff>
    </xdr:to>
    <xdr:sp>
      <xdr:nvSpPr>
        <xdr:cNvPr id="309" name="Text Box 3"/>
        <xdr:cNvSpPr txBox="1"/>
      </xdr:nvSpPr>
      <xdr:spPr>
        <a:xfrm>
          <a:off x="3076575" y="3914775"/>
          <a:ext cx="66675" cy="57785"/>
        </a:xfrm>
        <a:prstGeom prst="rect">
          <a:avLst/>
        </a:prstGeom>
        <a:noFill/>
        <a:ln w="9525">
          <a:noFill/>
        </a:ln>
      </xdr:spPr>
    </xdr:sp>
    <xdr:clientData/>
  </xdr:twoCellAnchor>
  <xdr:twoCellAnchor editAs="oneCell">
    <xdr:from>
      <xdr:col>3</xdr:col>
      <xdr:colOff>0</xdr:colOff>
      <xdr:row>14</xdr:row>
      <xdr:rowOff>0</xdr:rowOff>
    </xdr:from>
    <xdr:to>
      <xdr:col>3</xdr:col>
      <xdr:colOff>66675</xdr:colOff>
      <xdr:row>14</xdr:row>
      <xdr:rowOff>57785</xdr:rowOff>
    </xdr:to>
    <xdr:sp>
      <xdr:nvSpPr>
        <xdr:cNvPr id="310" name="Text Box 3"/>
        <xdr:cNvSpPr txBox="1"/>
      </xdr:nvSpPr>
      <xdr:spPr>
        <a:xfrm>
          <a:off x="3076575" y="3914775"/>
          <a:ext cx="66675" cy="57785"/>
        </a:xfrm>
        <a:prstGeom prst="rect">
          <a:avLst/>
        </a:prstGeom>
        <a:noFill/>
        <a:ln w="9525">
          <a:noFill/>
        </a:ln>
      </xdr:spPr>
    </xdr:sp>
    <xdr:clientData/>
  </xdr:twoCellAnchor>
  <xdr:twoCellAnchor editAs="oneCell">
    <xdr:from>
      <xdr:col>3</xdr:col>
      <xdr:colOff>0</xdr:colOff>
      <xdr:row>14</xdr:row>
      <xdr:rowOff>0</xdr:rowOff>
    </xdr:from>
    <xdr:to>
      <xdr:col>3</xdr:col>
      <xdr:colOff>66675</xdr:colOff>
      <xdr:row>14</xdr:row>
      <xdr:rowOff>57785</xdr:rowOff>
    </xdr:to>
    <xdr:sp>
      <xdr:nvSpPr>
        <xdr:cNvPr id="311" name="Text Box 3"/>
        <xdr:cNvSpPr txBox="1"/>
      </xdr:nvSpPr>
      <xdr:spPr>
        <a:xfrm>
          <a:off x="3076575" y="3914775"/>
          <a:ext cx="66675" cy="57785"/>
        </a:xfrm>
        <a:prstGeom prst="rect">
          <a:avLst/>
        </a:prstGeom>
        <a:noFill/>
        <a:ln w="9525">
          <a:noFill/>
        </a:ln>
      </xdr:spPr>
    </xdr:sp>
    <xdr:clientData/>
  </xdr:twoCellAnchor>
  <xdr:twoCellAnchor editAs="oneCell">
    <xdr:from>
      <xdr:col>3</xdr:col>
      <xdr:colOff>0</xdr:colOff>
      <xdr:row>14</xdr:row>
      <xdr:rowOff>0</xdr:rowOff>
    </xdr:from>
    <xdr:to>
      <xdr:col>3</xdr:col>
      <xdr:colOff>66675</xdr:colOff>
      <xdr:row>14</xdr:row>
      <xdr:rowOff>57785</xdr:rowOff>
    </xdr:to>
    <xdr:sp>
      <xdr:nvSpPr>
        <xdr:cNvPr id="312" name="Text Box 3"/>
        <xdr:cNvSpPr txBox="1"/>
      </xdr:nvSpPr>
      <xdr:spPr>
        <a:xfrm>
          <a:off x="3076575" y="3914775"/>
          <a:ext cx="66675" cy="57785"/>
        </a:xfrm>
        <a:prstGeom prst="rect">
          <a:avLst/>
        </a:prstGeom>
        <a:noFill/>
        <a:ln w="9525">
          <a:noFill/>
        </a:ln>
      </xdr:spPr>
    </xdr:sp>
    <xdr:clientData/>
  </xdr:twoCellAnchor>
  <xdr:twoCellAnchor editAs="oneCell">
    <xdr:from>
      <xdr:col>3</xdr:col>
      <xdr:colOff>0</xdr:colOff>
      <xdr:row>14</xdr:row>
      <xdr:rowOff>0</xdr:rowOff>
    </xdr:from>
    <xdr:to>
      <xdr:col>3</xdr:col>
      <xdr:colOff>66675</xdr:colOff>
      <xdr:row>14</xdr:row>
      <xdr:rowOff>57785</xdr:rowOff>
    </xdr:to>
    <xdr:sp>
      <xdr:nvSpPr>
        <xdr:cNvPr id="313" name="Text Box 3"/>
        <xdr:cNvSpPr txBox="1"/>
      </xdr:nvSpPr>
      <xdr:spPr>
        <a:xfrm>
          <a:off x="3076575" y="3914775"/>
          <a:ext cx="66675" cy="57785"/>
        </a:xfrm>
        <a:prstGeom prst="rect">
          <a:avLst/>
        </a:prstGeom>
        <a:noFill/>
        <a:ln w="9525">
          <a:noFill/>
        </a:ln>
      </xdr:spPr>
    </xdr:sp>
    <xdr:clientData/>
  </xdr:twoCellAnchor>
  <xdr:twoCellAnchor editAs="oneCell">
    <xdr:from>
      <xdr:col>3</xdr:col>
      <xdr:colOff>0</xdr:colOff>
      <xdr:row>14</xdr:row>
      <xdr:rowOff>0</xdr:rowOff>
    </xdr:from>
    <xdr:to>
      <xdr:col>3</xdr:col>
      <xdr:colOff>66675</xdr:colOff>
      <xdr:row>14</xdr:row>
      <xdr:rowOff>57785</xdr:rowOff>
    </xdr:to>
    <xdr:sp>
      <xdr:nvSpPr>
        <xdr:cNvPr id="314" name="Text Box 3"/>
        <xdr:cNvSpPr txBox="1"/>
      </xdr:nvSpPr>
      <xdr:spPr>
        <a:xfrm>
          <a:off x="3076575" y="3914775"/>
          <a:ext cx="66675" cy="57785"/>
        </a:xfrm>
        <a:prstGeom prst="rect">
          <a:avLst/>
        </a:prstGeom>
        <a:noFill/>
        <a:ln w="9525">
          <a:noFill/>
        </a:ln>
      </xdr:spPr>
    </xdr:sp>
    <xdr:clientData/>
  </xdr:twoCellAnchor>
  <xdr:twoCellAnchor editAs="oneCell">
    <xdr:from>
      <xdr:col>3</xdr:col>
      <xdr:colOff>0</xdr:colOff>
      <xdr:row>14</xdr:row>
      <xdr:rowOff>0</xdr:rowOff>
    </xdr:from>
    <xdr:to>
      <xdr:col>3</xdr:col>
      <xdr:colOff>66675</xdr:colOff>
      <xdr:row>14</xdr:row>
      <xdr:rowOff>57785</xdr:rowOff>
    </xdr:to>
    <xdr:sp>
      <xdr:nvSpPr>
        <xdr:cNvPr id="315" name="Text Box 3"/>
        <xdr:cNvSpPr txBox="1"/>
      </xdr:nvSpPr>
      <xdr:spPr>
        <a:xfrm>
          <a:off x="3076575" y="3914775"/>
          <a:ext cx="66675" cy="57785"/>
        </a:xfrm>
        <a:prstGeom prst="rect">
          <a:avLst/>
        </a:prstGeom>
        <a:noFill/>
        <a:ln w="9525">
          <a:noFill/>
        </a:ln>
      </xdr:spPr>
    </xdr:sp>
    <xdr:clientData/>
  </xdr:twoCellAnchor>
  <xdr:twoCellAnchor editAs="oneCell">
    <xdr:from>
      <xdr:col>3</xdr:col>
      <xdr:colOff>0</xdr:colOff>
      <xdr:row>14</xdr:row>
      <xdr:rowOff>0</xdr:rowOff>
    </xdr:from>
    <xdr:to>
      <xdr:col>3</xdr:col>
      <xdr:colOff>66675</xdr:colOff>
      <xdr:row>14</xdr:row>
      <xdr:rowOff>57785</xdr:rowOff>
    </xdr:to>
    <xdr:sp>
      <xdr:nvSpPr>
        <xdr:cNvPr id="316" name="Text Box 3"/>
        <xdr:cNvSpPr txBox="1"/>
      </xdr:nvSpPr>
      <xdr:spPr>
        <a:xfrm>
          <a:off x="3076575" y="3914775"/>
          <a:ext cx="66675" cy="57785"/>
        </a:xfrm>
        <a:prstGeom prst="rect">
          <a:avLst/>
        </a:prstGeom>
        <a:noFill/>
        <a:ln w="9525">
          <a:noFill/>
        </a:ln>
      </xdr:spPr>
    </xdr:sp>
    <xdr:clientData/>
  </xdr:twoCellAnchor>
  <xdr:twoCellAnchor editAs="oneCell">
    <xdr:from>
      <xdr:col>3</xdr:col>
      <xdr:colOff>0</xdr:colOff>
      <xdr:row>14</xdr:row>
      <xdr:rowOff>0</xdr:rowOff>
    </xdr:from>
    <xdr:to>
      <xdr:col>3</xdr:col>
      <xdr:colOff>66675</xdr:colOff>
      <xdr:row>14</xdr:row>
      <xdr:rowOff>57785</xdr:rowOff>
    </xdr:to>
    <xdr:sp>
      <xdr:nvSpPr>
        <xdr:cNvPr id="317" name="Text Box 3"/>
        <xdr:cNvSpPr txBox="1"/>
      </xdr:nvSpPr>
      <xdr:spPr>
        <a:xfrm>
          <a:off x="3076575" y="3914775"/>
          <a:ext cx="66675" cy="57785"/>
        </a:xfrm>
        <a:prstGeom prst="rect">
          <a:avLst/>
        </a:prstGeom>
        <a:noFill/>
        <a:ln w="9525">
          <a:noFill/>
        </a:ln>
      </xdr:spPr>
    </xdr:sp>
    <xdr:clientData/>
  </xdr:twoCellAnchor>
  <xdr:twoCellAnchor editAs="oneCell">
    <xdr:from>
      <xdr:col>3</xdr:col>
      <xdr:colOff>0</xdr:colOff>
      <xdr:row>14</xdr:row>
      <xdr:rowOff>0</xdr:rowOff>
    </xdr:from>
    <xdr:to>
      <xdr:col>3</xdr:col>
      <xdr:colOff>66675</xdr:colOff>
      <xdr:row>14</xdr:row>
      <xdr:rowOff>57785</xdr:rowOff>
    </xdr:to>
    <xdr:sp>
      <xdr:nvSpPr>
        <xdr:cNvPr id="318" name="Text Box 3"/>
        <xdr:cNvSpPr txBox="1"/>
      </xdr:nvSpPr>
      <xdr:spPr>
        <a:xfrm>
          <a:off x="3076575" y="3914775"/>
          <a:ext cx="66675" cy="57785"/>
        </a:xfrm>
        <a:prstGeom prst="rect">
          <a:avLst/>
        </a:prstGeom>
        <a:noFill/>
        <a:ln w="9525">
          <a:noFill/>
        </a:ln>
      </xdr:spPr>
    </xdr:sp>
    <xdr:clientData/>
  </xdr:twoCellAnchor>
  <xdr:twoCellAnchor editAs="oneCell">
    <xdr:from>
      <xdr:col>3</xdr:col>
      <xdr:colOff>0</xdr:colOff>
      <xdr:row>14</xdr:row>
      <xdr:rowOff>0</xdr:rowOff>
    </xdr:from>
    <xdr:to>
      <xdr:col>3</xdr:col>
      <xdr:colOff>66675</xdr:colOff>
      <xdr:row>14</xdr:row>
      <xdr:rowOff>57785</xdr:rowOff>
    </xdr:to>
    <xdr:sp>
      <xdr:nvSpPr>
        <xdr:cNvPr id="319" name="Text Box 3"/>
        <xdr:cNvSpPr txBox="1"/>
      </xdr:nvSpPr>
      <xdr:spPr>
        <a:xfrm>
          <a:off x="3076575" y="3914775"/>
          <a:ext cx="66675" cy="57785"/>
        </a:xfrm>
        <a:prstGeom prst="rect">
          <a:avLst/>
        </a:prstGeom>
        <a:noFill/>
        <a:ln w="9525">
          <a:noFill/>
        </a:ln>
      </xdr:spPr>
    </xdr:sp>
    <xdr:clientData/>
  </xdr:twoCellAnchor>
  <xdr:twoCellAnchor editAs="oneCell">
    <xdr:from>
      <xdr:col>3</xdr:col>
      <xdr:colOff>0</xdr:colOff>
      <xdr:row>14</xdr:row>
      <xdr:rowOff>0</xdr:rowOff>
    </xdr:from>
    <xdr:to>
      <xdr:col>3</xdr:col>
      <xdr:colOff>66675</xdr:colOff>
      <xdr:row>14</xdr:row>
      <xdr:rowOff>57785</xdr:rowOff>
    </xdr:to>
    <xdr:sp>
      <xdr:nvSpPr>
        <xdr:cNvPr id="320" name="Text Box 3"/>
        <xdr:cNvSpPr txBox="1"/>
      </xdr:nvSpPr>
      <xdr:spPr>
        <a:xfrm>
          <a:off x="3076575" y="3914775"/>
          <a:ext cx="66675" cy="57785"/>
        </a:xfrm>
        <a:prstGeom prst="rect">
          <a:avLst/>
        </a:prstGeom>
        <a:noFill/>
        <a:ln w="9525">
          <a:noFill/>
        </a:ln>
      </xdr:spPr>
    </xdr:sp>
    <xdr:clientData/>
  </xdr:twoCellAnchor>
  <xdr:twoCellAnchor editAs="oneCell">
    <xdr:from>
      <xdr:col>3</xdr:col>
      <xdr:colOff>0</xdr:colOff>
      <xdr:row>14</xdr:row>
      <xdr:rowOff>0</xdr:rowOff>
    </xdr:from>
    <xdr:to>
      <xdr:col>3</xdr:col>
      <xdr:colOff>66675</xdr:colOff>
      <xdr:row>14</xdr:row>
      <xdr:rowOff>57785</xdr:rowOff>
    </xdr:to>
    <xdr:sp>
      <xdr:nvSpPr>
        <xdr:cNvPr id="321" name="Text Box 3"/>
        <xdr:cNvSpPr txBox="1"/>
      </xdr:nvSpPr>
      <xdr:spPr>
        <a:xfrm>
          <a:off x="3076575" y="3914775"/>
          <a:ext cx="66675" cy="57785"/>
        </a:xfrm>
        <a:prstGeom prst="rect">
          <a:avLst/>
        </a:prstGeom>
        <a:noFill/>
        <a:ln w="9525">
          <a:noFill/>
        </a:ln>
      </xdr:spPr>
    </xdr:sp>
    <xdr:clientData/>
  </xdr:twoCellAnchor>
  <xdr:twoCellAnchor editAs="oneCell">
    <xdr:from>
      <xdr:col>3</xdr:col>
      <xdr:colOff>0</xdr:colOff>
      <xdr:row>14</xdr:row>
      <xdr:rowOff>0</xdr:rowOff>
    </xdr:from>
    <xdr:to>
      <xdr:col>3</xdr:col>
      <xdr:colOff>66675</xdr:colOff>
      <xdr:row>14</xdr:row>
      <xdr:rowOff>57785</xdr:rowOff>
    </xdr:to>
    <xdr:sp>
      <xdr:nvSpPr>
        <xdr:cNvPr id="322" name="Text Box 3"/>
        <xdr:cNvSpPr txBox="1"/>
      </xdr:nvSpPr>
      <xdr:spPr>
        <a:xfrm>
          <a:off x="3076575" y="3914775"/>
          <a:ext cx="66675" cy="57785"/>
        </a:xfrm>
        <a:prstGeom prst="rect">
          <a:avLst/>
        </a:prstGeom>
        <a:noFill/>
        <a:ln w="9525">
          <a:noFill/>
        </a:ln>
      </xdr:spPr>
    </xdr:sp>
    <xdr:clientData/>
  </xdr:twoCellAnchor>
  <xdr:twoCellAnchor editAs="oneCell">
    <xdr:from>
      <xdr:col>3</xdr:col>
      <xdr:colOff>0</xdr:colOff>
      <xdr:row>14</xdr:row>
      <xdr:rowOff>0</xdr:rowOff>
    </xdr:from>
    <xdr:to>
      <xdr:col>3</xdr:col>
      <xdr:colOff>66675</xdr:colOff>
      <xdr:row>14</xdr:row>
      <xdr:rowOff>57785</xdr:rowOff>
    </xdr:to>
    <xdr:sp>
      <xdr:nvSpPr>
        <xdr:cNvPr id="323" name="Text Box 3"/>
        <xdr:cNvSpPr txBox="1"/>
      </xdr:nvSpPr>
      <xdr:spPr>
        <a:xfrm>
          <a:off x="3076575" y="3914775"/>
          <a:ext cx="66675" cy="57785"/>
        </a:xfrm>
        <a:prstGeom prst="rect">
          <a:avLst/>
        </a:prstGeom>
        <a:noFill/>
        <a:ln w="9525">
          <a:noFill/>
        </a:ln>
      </xdr:spPr>
    </xdr:sp>
    <xdr:clientData/>
  </xdr:twoCellAnchor>
  <xdr:twoCellAnchor editAs="oneCell">
    <xdr:from>
      <xdr:col>3</xdr:col>
      <xdr:colOff>0</xdr:colOff>
      <xdr:row>14</xdr:row>
      <xdr:rowOff>0</xdr:rowOff>
    </xdr:from>
    <xdr:to>
      <xdr:col>3</xdr:col>
      <xdr:colOff>66675</xdr:colOff>
      <xdr:row>14</xdr:row>
      <xdr:rowOff>57785</xdr:rowOff>
    </xdr:to>
    <xdr:sp>
      <xdr:nvSpPr>
        <xdr:cNvPr id="324" name="Text Box 3"/>
        <xdr:cNvSpPr txBox="1"/>
      </xdr:nvSpPr>
      <xdr:spPr>
        <a:xfrm>
          <a:off x="3076575" y="3914775"/>
          <a:ext cx="66675" cy="57785"/>
        </a:xfrm>
        <a:prstGeom prst="rect">
          <a:avLst/>
        </a:prstGeom>
        <a:noFill/>
        <a:ln w="9525">
          <a:noFill/>
        </a:ln>
      </xdr:spPr>
    </xdr:sp>
    <xdr:clientData/>
  </xdr:twoCellAnchor>
  <xdr:twoCellAnchor editAs="oneCell">
    <xdr:from>
      <xdr:col>3</xdr:col>
      <xdr:colOff>0</xdr:colOff>
      <xdr:row>14</xdr:row>
      <xdr:rowOff>0</xdr:rowOff>
    </xdr:from>
    <xdr:to>
      <xdr:col>3</xdr:col>
      <xdr:colOff>66675</xdr:colOff>
      <xdr:row>14</xdr:row>
      <xdr:rowOff>57785</xdr:rowOff>
    </xdr:to>
    <xdr:sp>
      <xdr:nvSpPr>
        <xdr:cNvPr id="325" name="Text Box 3"/>
        <xdr:cNvSpPr txBox="1"/>
      </xdr:nvSpPr>
      <xdr:spPr>
        <a:xfrm>
          <a:off x="3076575" y="3914775"/>
          <a:ext cx="66675" cy="57785"/>
        </a:xfrm>
        <a:prstGeom prst="rect">
          <a:avLst/>
        </a:prstGeom>
        <a:noFill/>
        <a:ln w="9525">
          <a:noFill/>
        </a:ln>
      </xdr:spPr>
    </xdr:sp>
    <xdr:clientData/>
  </xdr:twoCellAnchor>
  <xdr:twoCellAnchor editAs="oneCell">
    <xdr:from>
      <xdr:col>3</xdr:col>
      <xdr:colOff>0</xdr:colOff>
      <xdr:row>14</xdr:row>
      <xdr:rowOff>0</xdr:rowOff>
    </xdr:from>
    <xdr:to>
      <xdr:col>3</xdr:col>
      <xdr:colOff>66675</xdr:colOff>
      <xdr:row>14</xdr:row>
      <xdr:rowOff>57785</xdr:rowOff>
    </xdr:to>
    <xdr:sp>
      <xdr:nvSpPr>
        <xdr:cNvPr id="326" name="Text Box 3"/>
        <xdr:cNvSpPr txBox="1"/>
      </xdr:nvSpPr>
      <xdr:spPr>
        <a:xfrm>
          <a:off x="3076575" y="3914775"/>
          <a:ext cx="66675" cy="57785"/>
        </a:xfrm>
        <a:prstGeom prst="rect">
          <a:avLst/>
        </a:prstGeom>
        <a:noFill/>
        <a:ln w="9525">
          <a:noFill/>
        </a:ln>
      </xdr:spPr>
    </xdr:sp>
    <xdr:clientData/>
  </xdr:twoCellAnchor>
  <xdr:twoCellAnchor editAs="oneCell">
    <xdr:from>
      <xdr:col>3</xdr:col>
      <xdr:colOff>0</xdr:colOff>
      <xdr:row>14</xdr:row>
      <xdr:rowOff>0</xdr:rowOff>
    </xdr:from>
    <xdr:to>
      <xdr:col>3</xdr:col>
      <xdr:colOff>66675</xdr:colOff>
      <xdr:row>14</xdr:row>
      <xdr:rowOff>57785</xdr:rowOff>
    </xdr:to>
    <xdr:sp>
      <xdr:nvSpPr>
        <xdr:cNvPr id="327" name="Text Box 3"/>
        <xdr:cNvSpPr txBox="1"/>
      </xdr:nvSpPr>
      <xdr:spPr>
        <a:xfrm>
          <a:off x="3076575" y="3914775"/>
          <a:ext cx="66675" cy="57785"/>
        </a:xfrm>
        <a:prstGeom prst="rect">
          <a:avLst/>
        </a:prstGeom>
        <a:noFill/>
        <a:ln w="9525">
          <a:noFill/>
        </a:ln>
      </xdr:spPr>
    </xdr:sp>
    <xdr:clientData/>
  </xdr:twoCellAnchor>
  <xdr:twoCellAnchor editAs="oneCell">
    <xdr:from>
      <xdr:col>3</xdr:col>
      <xdr:colOff>0</xdr:colOff>
      <xdr:row>14</xdr:row>
      <xdr:rowOff>0</xdr:rowOff>
    </xdr:from>
    <xdr:to>
      <xdr:col>3</xdr:col>
      <xdr:colOff>66675</xdr:colOff>
      <xdr:row>14</xdr:row>
      <xdr:rowOff>57785</xdr:rowOff>
    </xdr:to>
    <xdr:sp>
      <xdr:nvSpPr>
        <xdr:cNvPr id="328" name="Text Box 3"/>
        <xdr:cNvSpPr txBox="1"/>
      </xdr:nvSpPr>
      <xdr:spPr>
        <a:xfrm>
          <a:off x="3076575" y="3914775"/>
          <a:ext cx="66675" cy="57785"/>
        </a:xfrm>
        <a:prstGeom prst="rect">
          <a:avLst/>
        </a:prstGeom>
        <a:noFill/>
        <a:ln w="9525">
          <a:noFill/>
        </a:ln>
      </xdr:spPr>
    </xdr:sp>
    <xdr:clientData/>
  </xdr:twoCellAnchor>
  <xdr:twoCellAnchor editAs="oneCell">
    <xdr:from>
      <xdr:col>3</xdr:col>
      <xdr:colOff>0</xdr:colOff>
      <xdr:row>14</xdr:row>
      <xdr:rowOff>0</xdr:rowOff>
    </xdr:from>
    <xdr:to>
      <xdr:col>3</xdr:col>
      <xdr:colOff>66675</xdr:colOff>
      <xdr:row>14</xdr:row>
      <xdr:rowOff>57785</xdr:rowOff>
    </xdr:to>
    <xdr:sp>
      <xdr:nvSpPr>
        <xdr:cNvPr id="329" name="Text Box 3"/>
        <xdr:cNvSpPr txBox="1"/>
      </xdr:nvSpPr>
      <xdr:spPr>
        <a:xfrm>
          <a:off x="3076575" y="3914775"/>
          <a:ext cx="66675" cy="57785"/>
        </a:xfrm>
        <a:prstGeom prst="rect">
          <a:avLst/>
        </a:prstGeom>
        <a:noFill/>
        <a:ln w="9525">
          <a:noFill/>
        </a:ln>
      </xdr:spPr>
    </xdr:sp>
    <xdr:clientData/>
  </xdr:twoCellAnchor>
  <xdr:twoCellAnchor editAs="oneCell">
    <xdr:from>
      <xdr:col>3</xdr:col>
      <xdr:colOff>0</xdr:colOff>
      <xdr:row>14</xdr:row>
      <xdr:rowOff>0</xdr:rowOff>
    </xdr:from>
    <xdr:to>
      <xdr:col>3</xdr:col>
      <xdr:colOff>66675</xdr:colOff>
      <xdr:row>14</xdr:row>
      <xdr:rowOff>57785</xdr:rowOff>
    </xdr:to>
    <xdr:sp>
      <xdr:nvSpPr>
        <xdr:cNvPr id="330" name="Text Box 3"/>
        <xdr:cNvSpPr txBox="1"/>
      </xdr:nvSpPr>
      <xdr:spPr>
        <a:xfrm>
          <a:off x="3076575" y="3914775"/>
          <a:ext cx="66675" cy="57785"/>
        </a:xfrm>
        <a:prstGeom prst="rect">
          <a:avLst/>
        </a:prstGeom>
        <a:noFill/>
        <a:ln w="9525">
          <a:noFill/>
        </a:ln>
      </xdr:spPr>
    </xdr:sp>
    <xdr:clientData/>
  </xdr:twoCellAnchor>
  <xdr:twoCellAnchor editAs="oneCell">
    <xdr:from>
      <xdr:col>3</xdr:col>
      <xdr:colOff>0</xdr:colOff>
      <xdr:row>14</xdr:row>
      <xdr:rowOff>0</xdr:rowOff>
    </xdr:from>
    <xdr:to>
      <xdr:col>3</xdr:col>
      <xdr:colOff>66675</xdr:colOff>
      <xdr:row>14</xdr:row>
      <xdr:rowOff>57785</xdr:rowOff>
    </xdr:to>
    <xdr:sp>
      <xdr:nvSpPr>
        <xdr:cNvPr id="331" name="Text Box 3"/>
        <xdr:cNvSpPr txBox="1"/>
      </xdr:nvSpPr>
      <xdr:spPr>
        <a:xfrm>
          <a:off x="3076575" y="3914775"/>
          <a:ext cx="66675" cy="57785"/>
        </a:xfrm>
        <a:prstGeom prst="rect">
          <a:avLst/>
        </a:prstGeom>
        <a:noFill/>
        <a:ln w="9525">
          <a:noFill/>
        </a:ln>
      </xdr:spPr>
    </xdr:sp>
    <xdr:clientData/>
  </xdr:twoCellAnchor>
  <xdr:twoCellAnchor editAs="oneCell">
    <xdr:from>
      <xdr:col>3</xdr:col>
      <xdr:colOff>0</xdr:colOff>
      <xdr:row>14</xdr:row>
      <xdr:rowOff>0</xdr:rowOff>
    </xdr:from>
    <xdr:to>
      <xdr:col>3</xdr:col>
      <xdr:colOff>66675</xdr:colOff>
      <xdr:row>14</xdr:row>
      <xdr:rowOff>57785</xdr:rowOff>
    </xdr:to>
    <xdr:sp>
      <xdr:nvSpPr>
        <xdr:cNvPr id="332" name="Text Box 3"/>
        <xdr:cNvSpPr txBox="1"/>
      </xdr:nvSpPr>
      <xdr:spPr>
        <a:xfrm>
          <a:off x="3076575" y="3914775"/>
          <a:ext cx="66675" cy="57785"/>
        </a:xfrm>
        <a:prstGeom prst="rect">
          <a:avLst/>
        </a:prstGeom>
        <a:noFill/>
        <a:ln w="9525">
          <a:noFill/>
        </a:ln>
      </xdr:spPr>
    </xdr:sp>
    <xdr:clientData/>
  </xdr:twoCellAnchor>
  <xdr:twoCellAnchor editAs="oneCell">
    <xdr:from>
      <xdr:col>3</xdr:col>
      <xdr:colOff>0</xdr:colOff>
      <xdr:row>14</xdr:row>
      <xdr:rowOff>0</xdr:rowOff>
    </xdr:from>
    <xdr:to>
      <xdr:col>3</xdr:col>
      <xdr:colOff>66675</xdr:colOff>
      <xdr:row>14</xdr:row>
      <xdr:rowOff>57785</xdr:rowOff>
    </xdr:to>
    <xdr:sp>
      <xdr:nvSpPr>
        <xdr:cNvPr id="333" name="Text Box 3"/>
        <xdr:cNvSpPr txBox="1"/>
      </xdr:nvSpPr>
      <xdr:spPr>
        <a:xfrm>
          <a:off x="3076575" y="3914775"/>
          <a:ext cx="66675" cy="57785"/>
        </a:xfrm>
        <a:prstGeom prst="rect">
          <a:avLst/>
        </a:prstGeom>
        <a:noFill/>
        <a:ln w="9525">
          <a:noFill/>
        </a:ln>
      </xdr:spPr>
    </xdr:sp>
    <xdr:clientData/>
  </xdr:twoCellAnchor>
  <xdr:twoCellAnchor editAs="oneCell">
    <xdr:from>
      <xdr:col>3</xdr:col>
      <xdr:colOff>0</xdr:colOff>
      <xdr:row>14</xdr:row>
      <xdr:rowOff>0</xdr:rowOff>
    </xdr:from>
    <xdr:to>
      <xdr:col>3</xdr:col>
      <xdr:colOff>66675</xdr:colOff>
      <xdr:row>14</xdr:row>
      <xdr:rowOff>57785</xdr:rowOff>
    </xdr:to>
    <xdr:sp>
      <xdr:nvSpPr>
        <xdr:cNvPr id="334" name="Text Box 3"/>
        <xdr:cNvSpPr txBox="1"/>
      </xdr:nvSpPr>
      <xdr:spPr>
        <a:xfrm>
          <a:off x="3076575" y="3914775"/>
          <a:ext cx="66675" cy="57785"/>
        </a:xfrm>
        <a:prstGeom prst="rect">
          <a:avLst/>
        </a:prstGeom>
        <a:noFill/>
        <a:ln w="9525">
          <a:noFill/>
        </a:ln>
      </xdr:spPr>
    </xdr:sp>
    <xdr:clientData/>
  </xdr:twoCellAnchor>
  <xdr:twoCellAnchor editAs="oneCell">
    <xdr:from>
      <xdr:col>3</xdr:col>
      <xdr:colOff>0</xdr:colOff>
      <xdr:row>14</xdr:row>
      <xdr:rowOff>0</xdr:rowOff>
    </xdr:from>
    <xdr:to>
      <xdr:col>3</xdr:col>
      <xdr:colOff>66675</xdr:colOff>
      <xdr:row>14</xdr:row>
      <xdr:rowOff>57785</xdr:rowOff>
    </xdr:to>
    <xdr:sp>
      <xdr:nvSpPr>
        <xdr:cNvPr id="335" name="Text Box 3"/>
        <xdr:cNvSpPr txBox="1"/>
      </xdr:nvSpPr>
      <xdr:spPr>
        <a:xfrm>
          <a:off x="3076575" y="3914775"/>
          <a:ext cx="66675" cy="57785"/>
        </a:xfrm>
        <a:prstGeom prst="rect">
          <a:avLst/>
        </a:prstGeom>
        <a:noFill/>
        <a:ln w="9525">
          <a:noFill/>
        </a:ln>
      </xdr:spPr>
    </xdr:sp>
    <xdr:clientData/>
  </xdr:twoCellAnchor>
  <xdr:twoCellAnchor editAs="oneCell">
    <xdr:from>
      <xdr:col>3</xdr:col>
      <xdr:colOff>0</xdr:colOff>
      <xdr:row>14</xdr:row>
      <xdr:rowOff>0</xdr:rowOff>
    </xdr:from>
    <xdr:to>
      <xdr:col>3</xdr:col>
      <xdr:colOff>66675</xdr:colOff>
      <xdr:row>14</xdr:row>
      <xdr:rowOff>57785</xdr:rowOff>
    </xdr:to>
    <xdr:sp>
      <xdr:nvSpPr>
        <xdr:cNvPr id="336" name="Text Box 3"/>
        <xdr:cNvSpPr txBox="1"/>
      </xdr:nvSpPr>
      <xdr:spPr>
        <a:xfrm>
          <a:off x="3076575" y="3914775"/>
          <a:ext cx="66675" cy="57785"/>
        </a:xfrm>
        <a:prstGeom prst="rect">
          <a:avLst/>
        </a:prstGeom>
        <a:noFill/>
        <a:ln w="9525">
          <a:noFill/>
        </a:ln>
      </xdr:spPr>
    </xdr:sp>
    <xdr:clientData/>
  </xdr:twoCellAnchor>
  <xdr:twoCellAnchor editAs="oneCell">
    <xdr:from>
      <xdr:col>3</xdr:col>
      <xdr:colOff>0</xdr:colOff>
      <xdr:row>14</xdr:row>
      <xdr:rowOff>0</xdr:rowOff>
    </xdr:from>
    <xdr:to>
      <xdr:col>3</xdr:col>
      <xdr:colOff>66675</xdr:colOff>
      <xdr:row>14</xdr:row>
      <xdr:rowOff>57785</xdr:rowOff>
    </xdr:to>
    <xdr:sp>
      <xdr:nvSpPr>
        <xdr:cNvPr id="337" name="Text Box 3"/>
        <xdr:cNvSpPr txBox="1"/>
      </xdr:nvSpPr>
      <xdr:spPr>
        <a:xfrm>
          <a:off x="3076575" y="3914775"/>
          <a:ext cx="66675" cy="57785"/>
        </a:xfrm>
        <a:prstGeom prst="rect">
          <a:avLst/>
        </a:prstGeom>
        <a:noFill/>
        <a:ln w="9525">
          <a:noFill/>
        </a:ln>
      </xdr:spPr>
    </xdr:sp>
    <xdr:clientData/>
  </xdr:twoCellAnchor>
  <xdr:twoCellAnchor editAs="oneCell">
    <xdr:from>
      <xdr:col>3</xdr:col>
      <xdr:colOff>0</xdr:colOff>
      <xdr:row>14</xdr:row>
      <xdr:rowOff>0</xdr:rowOff>
    </xdr:from>
    <xdr:to>
      <xdr:col>3</xdr:col>
      <xdr:colOff>65405</xdr:colOff>
      <xdr:row>14</xdr:row>
      <xdr:rowOff>57785</xdr:rowOff>
    </xdr:to>
    <xdr:sp>
      <xdr:nvSpPr>
        <xdr:cNvPr id="338" name="Text Box 3"/>
        <xdr:cNvSpPr txBox="1"/>
      </xdr:nvSpPr>
      <xdr:spPr>
        <a:xfrm>
          <a:off x="3076575" y="3914775"/>
          <a:ext cx="65405" cy="57785"/>
        </a:xfrm>
        <a:prstGeom prst="rect">
          <a:avLst/>
        </a:prstGeom>
        <a:noFill/>
        <a:ln w="9525">
          <a:noFill/>
        </a:ln>
      </xdr:spPr>
    </xdr:sp>
    <xdr:clientData/>
  </xdr:twoCellAnchor>
  <xdr:twoCellAnchor editAs="oneCell">
    <xdr:from>
      <xdr:col>3</xdr:col>
      <xdr:colOff>0</xdr:colOff>
      <xdr:row>14</xdr:row>
      <xdr:rowOff>0</xdr:rowOff>
    </xdr:from>
    <xdr:to>
      <xdr:col>3</xdr:col>
      <xdr:colOff>65405</xdr:colOff>
      <xdr:row>14</xdr:row>
      <xdr:rowOff>57785</xdr:rowOff>
    </xdr:to>
    <xdr:sp>
      <xdr:nvSpPr>
        <xdr:cNvPr id="339" name="Text Box 3"/>
        <xdr:cNvSpPr txBox="1"/>
      </xdr:nvSpPr>
      <xdr:spPr>
        <a:xfrm>
          <a:off x="3076575" y="3914775"/>
          <a:ext cx="65405" cy="57785"/>
        </a:xfrm>
        <a:prstGeom prst="rect">
          <a:avLst/>
        </a:prstGeom>
        <a:noFill/>
        <a:ln w="9525">
          <a:noFill/>
        </a:ln>
      </xdr:spPr>
    </xdr:sp>
    <xdr:clientData/>
  </xdr:twoCellAnchor>
  <xdr:twoCellAnchor editAs="oneCell">
    <xdr:from>
      <xdr:col>3</xdr:col>
      <xdr:colOff>0</xdr:colOff>
      <xdr:row>14</xdr:row>
      <xdr:rowOff>0</xdr:rowOff>
    </xdr:from>
    <xdr:to>
      <xdr:col>3</xdr:col>
      <xdr:colOff>65405</xdr:colOff>
      <xdr:row>14</xdr:row>
      <xdr:rowOff>57785</xdr:rowOff>
    </xdr:to>
    <xdr:sp>
      <xdr:nvSpPr>
        <xdr:cNvPr id="340" name="Text Box 3"/>
        <xdr:cNvSpPr txBox="1"/>
      </xdr:nvSpPr>
      <xdr:spPr>
        <a:xfrm>
          <a:off x="3076575" y="3914775"/>
          <a:ext cx="65405" cy="57785"/>
        </a:xfrm>
        <a:prstGeom prst="rect">
          <a:avLst/>
        </a:prstGeom>
        <a:noFill/>
        <a:ln w="9525">
          <a:noFill/>
        </a:ln>
      </xdr:spPr>
    </xdr:sp>
    <xdr:clientData/>
  </xdr:twoCellAnchor>
  <xdr:twoCellAnchor editAs="oneCell">
    <xdr:from>
      <xdr:col>3</xdr:col>
      <xdr:colOff>0</xdr:colOff>
      <xdr:row>14</xdr:row>
      <xdr:rowOff>0</xdr:rowOff>
    </xdr:from>
    <xdr:to>
      <xdr:col>3</xdr:col>
      <xdr:colOff>65405</xdr:colOff>
      <xdr:row>14</xdr:row>
      <xdr:rowOff>57785</xdr:rowOff>
    </xdr:to>
    <xdr:sp>
      <xdr:nvSpPr>
        <xdr:cNvPr id="341" name="Text Box 3"/>
        <xdr:cNvSpPr txBox="1"/>
      </xdr:nvSpPr>
      <xdr:spPr>
        <a:xfrm>
          <a:off x="3076575" y="3914775"/>
          <a:ext cx="65405" cy="57785"/>
        </a:xfrm>
        <a:prstGeom prst="rect">
          <a:avLst/>
        </a:prstGeom>
        <a:noFill/>
        <a:ln w="9525">
          <a:noFill/>
        </a:ln>
      </xdr:spPr>
    </xdr:sp>
    <xdr:clientData/>
  </xdr:twoCellAnchor>
  <xdr:twoCellAnchor editAs="oneCell">
    <xdr:from>
      <xdr:col>3</xdr:col>
      <xdr:colOff>0</xdr:colOff>
      <xdr:row>14</xdr:row>
      <xdr:rowOff>0</xdr:rowOff>
    </xdr:from>
    <xdr:to>
      <xdr:col>3</xdr:col>
      <xdr:colOff>65405</xdr:colOff>
      <xdr:row>14</xdr:row>
      <xdr:rowOff>57785</xdr:rowOff>
    </xdr:to>
    <xdr:sp>
      <xdr:nvSpPr>
        <xdr:cNvPr id="342" name="Text Box 3"/>
        <xdr:cNvSpPr txBox="1"/>
      </xdr:nvSpPr>
      <xdr:spPr>
        <a:xfrm>
          <a:off x="3076575" y="3914775"/>
          <a:ext cx="65405" cy="57785"/>
        </a:xfrm>
        <a:prstGeom prst="rect">
          <a:avLst/>
        </a:prstGeom>
        <a:noFill/>
        <a:ln w="9525">
          <a:noFill/>
        </a:ln>
      </xdr:spPr>
    </xdr:sp>
    <xdr:clientData/>
  </xdr:twoCellAnchor>
  <xdr:twoCellAnchor editAs="oneCell">
    <xdr:from>
      <xdr:col>3</xdr:col>
      <xdr:colOff>0</xdr:colOff>
      <xdr:row>14</xdr:row>
      <xdr:rowOff>0</xdr:rowOff>
    </xdr:from>
    <xdr:to>
      <xdr:col>3</xdr:col>
      <xdr:colOff>65405</xdr:colOff>
      <xdr:row>14</xdr:row>
      <xdr:rowOff>57785</xdr:rowOff>
    </xdr:to>
    <xdr:sp>
      <xdr:nvSpPr>
        <xdr:cNvPr id="343" name="Text Box 3"/>
        <xdr:cNvSpPr txBox="1"/>
      </xdr:nvSpPr>
      <xdr:spPr>
        <a:xfrm>
          <a:off x="3076575" y="3914775"/>
          <a:ext cx="65405" cy="57785"/>
        </a:xfrm>
        <a:prstGeom prst="rect">
          <a:avLst/>
        </a:prstGeom>
        <a:noFill/>
        <a:ln w="9525">
          <a:noFill/>
        </a:ln>
      </xdr:spPr>
    </xdr:sp>
    <xdr:clientData/>
  </xdr:twoCellAnchor>
  <xdr:twoCellAnchor editAs="oneCell">
    <xdr:from>
      <xdr:col>3</xdr:col>
      <xdr:colOff>0</xdr:colOff>
      <xdr:row>14</xdr:row>
      <xdr:rowOff>0</xdr:rowOff>
    </xdr:from>
    <xdr:to>
      <xdr:col>3</xdr:col>
      <xdr:colOff>65405</xdr:colOff>
      <xdr:row>14</xdr:row>
      <xdr:rowOff>57785</xdr:rowOff>
    </xdr:to>
    <xdr:sp>
      <xdr:nvSpPr>
        <xdr:cNvPr id="344" name="Text Box 3"/>
        <xdr:cNvSpPr txBox="1"/>
      </xdr:nvSpPr>
      <xdr:spPr>
        <a:xfrm>
          <a:off x="3076575" y="3914775"/>
          <a:ext cx="65405" cy="57785"/>
        </a:xfrm>
        <a:prstGeom prst="rect">
          <a:avLst/>
        </a:prstGeom>
        <a:noFill/>
        <a:ln w="9525">
          <a:noFill/>
        </a:ln>
      </xdr:spPr>
    </xdr:sp>
    <xdr:clientData/>
  </xdr:twoCellAnchor>
  <xdr:twoCellAnchor editAs="oneCell">
    <xdr:from>
      <xdr:col>3</xdr:col>
      <xdr:colOff>0</xdr:colOff>
      <xdr:row>14</xdr:row>
      <xdr:rowOff>0</xdr:rowOff>
    </xdr:from>
    <xdr:to>
      <xdr:col>3</xdr:col>
      <xdr:colOff>65405</xdr:colOff>
      <xdr:row>14</xdr:row>
      <xdr:rowOff>57785</xdr:rowOff>
    </xdr:to>
    <xdr:sp>
      <xdr:nvSpPr>
        <xdr:cNvPr id="345" name="Text Box 3"/>
        <xdr:cNvSpPr txBox="1"/>
      </xdr:nvSpPr>
      <xdr:spPr>
        <a:xfrm>
          <a:off x="3076575" y="3914775"/>
          <a:ext cx="65405" cy="57785"/>
        </a:xfrm>
        <a:prstGeom prst="rect">
          <a:avLst/>
        </a:prstGeom>
        <a:noFill/>
        <a:ln w="9525">
          <a:noFill/>
        </a:ln>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Users\admin\AppData\Local\Microsoft\Windows\INetCache\IE\3NLI8NWS\hhp\2018&#24180;\2018&#24180;&#27700;&#21033;&#21457;&#23637;&#36164;&#37329;\&#31532;&#19968;&#25209;&#36164;&#37329;\(2017.11.17)&#31532;&#20843;&#31295;\&#23567;&#22411;&#27700;&#24211;&#38500;&#38505;&#21152;&#22266;\http:\10.45.252.64\2010\&#38646;&#26143;&#24037;&#20316;\25&#21152;&#24555;&#21069;&#26399;&#24037;&#20316;&#24847;&#35265;\1214&#31532;&#20116;&#31295;\&#32993;&#29641;&#25552;&#20379;\&#27993;&#27743;&#30465;&#23454;&#26045;&#26041;&#26696;&#25253;&#34920;&#31995;&#32479;(31).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附表1（录入）"/>
      <sheetName val="项目录入表"/>
      <sheetName val="河流录入表"/>
      <sheetName val="省级汇总"/>
      <sheetName val="流域汇总"/>
      <sheetName val="打印河流卡片"/>
      <sheetName val="打印项目卡片"/>
      <sheetName val="基础选项（保留）"/>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4.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tabColor rgb="FF92D050"/>
  </sheetPr>
  <dimension ref="A1:J17"/>
  <sheetViews>
    <sheetView showZeros="0" tabSelected="1" view="pageBreakPreview" zoomScaleNormal="100" zoomScaleSheetLayoutView="100" workbookViewId="0">
      <pane ySplit="5" topLeftCell="A6" activePane="bottomLeft" state="frozen"/>
      <selection/>
      <selection pane="bottomLeft" activeCell="A2" sqref="A2:F2"/>
    </sheetView>
  </sheetViews>
  <sheetFormatPr defaultColWidth="9" defaultRowHeight="15"/>
  <cols>
    <col min="1" max="1" width="7.075" style="436" customWidth="1"/>
    <col min="2" max="2" width="30.7833333333333" style="442" customWidth="1"/>
    <col min="3" max="3" width="10.425" style="443" customWidth="1"/>
    <col min="4" max="4" width="15.725" style="444" customWidth="1"/>
    <col min="5" max="5" width="9" style="444"/>
    <col min="6" max="6" width="7.68333333333333" style="436" customWidth="1"/>
    <col min="7" max="16384" width="9" style="436"/>
  </cols>
  <sheetData>
    <row r="1" s="436" customFormat="1" ht="26" customHeight="1" spans="1:5">
      <c r="A1" s="445" t="s">
        <v>0</v>
      </c>
      <c r="B1" s="446"/>
      <c r="C1" s="443"/>
      <c r="D1" s="444"/>
      <c r="E1" s="444"/>
    </row>
    <row r="2" s="436" customFormat="1" ht="66" customHeight="1" spans="1:6">
      <c r="A2" s="447" t="s">
        <v>1</v>
      </c>
      <c r="B2" s="447"/>
      <c r="C2" s="447"/>
      <c r="D2" s="447"/>
      <c r="E2" s="447"/>
      <c r="F2" s="447"/>
    </row>
    <row r="3" s="436" customFormat="1" ht="25" customHeight="1" spans="1:6">
      <c r="A3" s="448"/>
      <c r="B3" s="449"/>
      <c r="C3" s="444"/>
      <c r="D3" s="444"/>
      <c r="E3" s="444"/>
      <c r="F3" s="450" t="s">
        <v>2</v>
      </c>
    </row>
    <row r="4" s="437" customFormat="1" ht="30" customHeight="1" spans="1:6">
      <c r="A4" s="451" t="s">
        <v>3</v>
      </c>
      <c r="B4" s="452" t="s">
        <v>4</v>
      </c>
      <c r="C4" s="453" t="s">
        <v>5</v>
      </c>
      <c r="D4" s="453"/>
      <c r="E4" s="453"/>
      <c r="F4" s="452" t="s">
        <v>6</v>
      </c>
    </row>
    <row r="5" s="438" customFormat="1" ht="45" customHeight="1" spans="1:6">
      <c r="A5" s="454"/>
      <c r="B5" s="455"/>
      <c r="C5" s="452" t="s">
        <v>7</v>
      </c>
      <c r="D5" s="456" t="s">
        <v>8</v>
      </c>
      <c r="E5" s="457" t="s">
        <v>9</v>
      </c>
      <c r="F5" s="455"/>
    </row>
    <row r="6" s="439" customFormat="1" ht="30" customHeight="1" spans="1:6">
      <c r="A6" s="458"/>
      <c r="B6" s="453" t="s">
        <v>7</v>
      </c>
      <c r="C6" s="459">
        <f>SUM(C7,C14,C15,C16,C17)</f>
        <v>20166.24</v>
      </c>
      <c r="D6" s="459">
        <f>SUM(D7,D14,D15,D16,D17)</f>
        <v>19960</v>
      </c>
      <c r="E6" s="459">
        <f>SUM(E7,E14,E15,E16,E17)</f>
        <v>206.24</v>
      </c>
      <c r="F6" s="460"/>
    </row>
    <row r="7" s="440" customFormat="1" ht="30" customHeight="1" spans="1:10">
      <c r="A7" s="453" t="s">
        <v>10</v>
      </c>
      <c r="B7" s="461" t="s">
        <v>11</v>
      </c>
      <c r="C7" s="459">
        <f>SUM(C8:C13)</f>
        <v>11558</v>
      </c>
      <c r="D7" s="459">
        <f>SUM(D8:D13)</f>
        <v>11510</v>
      </c>
      <c r="E7" s="459">
        <f>SUM(E8:E13)</f>
        <v>48</v>
      </c>
      <c r="F7" s="460"/>
      <c r="J7" s="439"/>
    </row>
    <row r="8" s="436" customFormat="1" ht="30" customHeight="1" spans="1:10">
      <c r="A8" s="462" t="s">
        <v>12</v>
      </c>
      <c r="B8" s="463" t="s">
        <v>13</v>
      </c>
      <c r="C8" s="464">
        <f>D8+E8</f>
        <v>548</v>
      </c>
      <c r="D8" s="465">
        <v>500</v>
      </c>
      <c r="E8" s="465">
        <v>48</v>
      </c>
      <c r="F8" s="466"/>
      <c r="J8" s="441"/>
    </row>
    <row r="9" s="436" customFormat="1" ht="30" customHeight="1" spans="1:6">
      <c r="A9" s="462" t="s">
        <v>14</v>
      </c>
      <c r="B9" s="463" t="s">
        <v>15</v>
      </c>
      <c r="C9" s="464">
        <f t="shared" ref="C9:C17" si="0">D9+E9</f>
        <v>300</v>
      </c>
      <c r="D9" s="465">
        <v>300</v>
      </c>
      <c r="E9" s="465"/>
      <c r="F9" s="466"/>
    </row>
    <row r="10" s="436" customFormat="1" ht="30" customHeight="1" spans="1:6">
      <c r="A10" s="462" t="s">
        <v>16</v>
      </c>
      <c r="B10" s="463" t="s">
        <v>17</v>
      </c>
      <c r="C10" s="464">
        <f t="shared" si="0"/>
        <v>5500</v>
      </c>
      <c r="D10" s="465">
        <v>5500</v>
      </c>
      <c r="E10" s="465"/>
      <c r="F10" s="466"/>
    </row>
    <row r="11" s="436" customFormat="1" ht="30" customHeight="1" spans="1:6">
      <c r="A11" s="462" t="s">
        <v>18</v>
      </c>
      <c r="B11" s="463" t="s">
        <v>19</v>
      </c>
      <c r="C11" s="464">
        <f t="shared" si="0"/>
        <v>2000</v>
      </c>
      <c r="D11" s="465">
        <v>2000</v>
      </c>
      <c r="E11" s="465"/>
      <c r="F11" s="466"/>
    </row>
    <row r="12" s="436" customFormat="1" ht="30" customHeight="1" spans="1:6">
      <c r="A12" s="462" t="s">
        <v>20</v>
      </c>
      <c r="B12" s="463" t="s">
        <v>21</v>
      </c>
      <c r="C12" s="464">
        <f t="shared" si="0"/>
        <v>2410</v>
      </c>
      <c r="D12" s="465">
        <v>2410</v>
      </c>
      <c r="E12" s="465"/>
      <c r="F12" s="466"/>
    </row>
    <row r="13" s="441" customFormat="1" ht="30" customHeight="1" spans="1:6">
      <c r="A13" s="467">
        <v>6</v>
      </c>
      <c r="B13" s="463" t="s">
        <v>22</v>
      </c>
      <c r="C13" s="464">
        <f t="shared" si="0"/>
        <v>800</v>
      </c>
      <c r="D13" s="465">
        <v>800</v>
      </c>
      <c r="E13" s="465"/>
      <c r="F13" s="468"/>
    </row>
    <row r="14" s="439" customFormat="1" ht="30" customHeight="1" spans="1:6">
      <c r="A14" s="453" t="s">
        <v>23</v>
      </c>
      <c r="B14" s="461" t="s">
        <v>24</v>
      </c>
      <c r="C14" s="459">
        <f t="shared" si="0"/>
        <v>4158.24</v>
      </c>
      <c r="D14" s="469">
        <v>4000</v>
      </c>
      <c r="E14" s="469">
        <v>158.24</v>
      </c>
      <c r="F14" s="460"/>
    </row>
    <row r="15" s="439" customFormat="1" ht="30" customHeight="1" spans="1:6">
      <c r="A15" s="453" t="s">
        <v>25</v>
      </c>
      <c r="B15" s="461" t="s">
        <v>26</v>
      </c>
      <c r="C15" s="459">
        <f t="shared" si="0"/>
        <v>2500</v>
      </c>
      <c r="D15" s="469">
        <v>2500</v>
      </c>
      <c r="E15" s="469"/>
      <c r="F15" s="460"/>
    </row>
    <row r="16" s="439" customFormat="1" ht="30" customHeight="1" spans="1:6">
      <c r="A16" s="453" t="s">
        <v>27</v>
      </c>
      <c r="B16" s="461" t="s">
        <v>28</v>
      </c>
      <c r="C16" s="459">
        <f t="shared" si="0"/>
        <v>50</v>
      </c>
      <c r="D16" s="469">
        <v>50</v>
      </c>
      <c r="E16" s="469"/>
      <c r="F16" s="460"/>
    </row>
    <row r="17" s="439" customFormat="1" ht="30" customHeight="1" spans="1:6">
      <c r="A17" s="453" t="s">
        <v>29</v>
      </c>
      <c r="B17" s="461" t="s">
        <v>30</v>
      </c>
      <c r="C17" s="459">
        <f t="shared" si="0"/>
        <v>1900</v>
      </c>
      <c r="D17" s="469">
        <v>1900</v>
      </c>
      <c r="E17" s="469"/>
      <c r="F17" s="460"/>
    </row>
  </sheetData>
  <mergeCells count="5">
    <mergeCell ref="A2:F2"/>
    <mergeCell ref="C4:E4"/>
    <mergeCell ref="A4:A5"/>
    <mergeCell ref="B4:B5"/>
    <mergeCell ref="F4:F5"/>
  </mergeCells>
  <pageMargins left="0.751388888888889" right="0.751388888888889" top="0.605555555555556" bottom="0.605555555555556" header="0.511805555555556" footer="0.511805555555556"/>
  <pageSetup paperSize="9" firstPageNumber="5" fitToHeight="0" orientation="portrait" useFirstPageNumber="1" horizontalDpi="600"/>
  <headerFooter>
    <oddFooter>&amp;C第 &amp;P 页</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tabColor rgb="FF92D050"/>
    <pageSetUpPr fitToPage="1"/>
  </sheetPr>
  <dimension ref="A1:D7"/>
  <sheetViews>
    <sheetView view="pageBreakPreview" zoomScaleNormal="100" zoomScaleSheetLayoutView="100" workbookViewId="0">
      <selection activeCell="A1" sqref="A1:B1"/>
    </sheetView>
  </sheetViews>
  <sheetFormatPr defaultColWidth="9" defaultRowHeight="15.75" outlineLevelRow="6" outlineLevelCol="3"/>
  <cols>
    <col min="1" max="1" width="9" style="65"/>
    <col min="2" max="2" width="28.6333333333333" style="65" customWidth="1"/>
    <col min="3" max="3" width="22.125" style="83" customWidth="1"/>
    <col min="4" max="4" width="18.25" style="65" customWidth="1"/>
    <col min="5" max="255" width="9" style="65"/>
  </cols>
  <sheetData>
    <row r="1" ht="40.5" customHeight="1" spans="1:3">
      <c r="A1" s="67" t="s">
        <v>417</v>
      </c>
      <c r="B1" s="67"/>
      <c r="C1" s="65"/>
    </row>
    <row r="2" ht="66" customHeight="1" spans="1:4">
      <c r="A2" s="68" t="s">
        <v>418</v>
      </c>
      <c r="B2" s="84"/>
      <c r="C2" s="84"/>
      <c r="D2" s="84"/>
    </row>
    <row r="3" ht="36" customHeight="1" spans="3:4">
      <c r="C3" s="65"/>
      <c r="D3" s="69" t="s">
        <v>419</v>
      </c>
    </row>
    <row r="4" ht="51.75" customHeight="1" spans="1:4">
      <c r="A4" s="85" t="s">
        <v>420</v>
      </c>
      <c r="B4" s="85" t="s">
        <v>421</v>
      </c>
      <c r="C4" s="86" t="s">
        <v>288</v>
      </c>
      <c r="D4" s="87" t="s">
        <v>422</v>
      </c>
    </row>
    <row r="5" s="66" customFormat="1" ht="42.75" customHeight="1" spans="1:4">
      <c r="A5" s="88"/>
      <c r="B5" s="89" t="s">
        <v>423</v>
      </c>
      <c r="C5" s="90">
        <v>50</v>
      </c>
      <c r="D5" s="88"/>
    </row>
    <row r="6" s="66" customFormat="1" ht="42.75" customHeight="1" spans="1:4">
      <c r="A6" s="91" t="s">
        <v>10</v>
      </c>
      <c r="B6" s="92" t="s">
        <v>48</v>
      </c>
      <c r="C6" s="93">
        <v>50</v>
      </c>
      <c r="D6" s="88"/>
    </row>
    <row r="7" ht="42.75" customHeight="1" spans="1:4">
      <c r="A7" s="94">
        <v>1</v>
      </c>
      <c r="B7" s="95" t="s">
        <v>424</v>
      </c>
      <c r="C7" s="96">
        <v>50</v>
      </c>
      <c r="D7" s="97"/>
    </row>
  </sheetData>
  <mergeCells count="2">
    <mergeCell ref="A1:B1"/>
    <mergeCell ref="A2:D2"/>
  </mergeCells>
  <printOptions horizontalCentered="1"/>
  <pageMargins left="0.55" right="0.55" top="0.605555555555556" bottom="0.605555555555556" header="0.507638888888889" footer="0.310416666666667"/>
  <pageSetup paperSize="9" fitToWidth="0" orientation="portrait" horizontalDpi="600" verticalDpi="600"/>
  <headerFooter>
    <oddFooter>&amp;C第 &amp;P 页</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tabColor rgb="FF92D050"/>
  </sheetPr>
  <dimension ref="A1:E16"/>
  <sheetViews>
    <sheetView workbookViewId="0">
      <selection activeCell="E9" sqref="E9"/>
    </sheetView>
  </sheetViews>
  <sheetFormatPr defaultColWidth="9" defaultRowHeight="15.75" outlineLevelCol="4"/>
  <cols>
    <col min="1" max="1" width="9" style="65"/>
    <col min="2" max="2" width="25.3833333333333" style="65" customWidth="1"/>
    <col min="3" max="3" width="14.875" style="65" customWidth="1"/>
    <col min="4" max="4" width="16.2333333333333" style="65" customWidth="1"/>
    <col min="5" max="5" width="14.1333333333333" style="65" customWidth="1"/>
    <col min="6" max="16384" width="9" style="65"/>
  </cols>
  <sheetData>
    <row r="1" s="65" customFormat="1" ht="40.5" customHeight="1" spans="1:2">
      <c r="A1" s="67" t="s">
        <v>425</v>
      </c>
      <c r="B1" s="67"/>
    </row>
    <row r="2" s="65" customFormat="1" ht="66" customHeight="1" spans="1:5">
      <c r="A2" s="68" t="s">
        <v>426</v>
      </c>
      <c r="B2" s="68"/>
      <c r="C2" s="68"/>
      <c r="D2" s="68"/>
      <c r="E2" s="68"/>
    </row>
    <row r="3" s="65" customFormat="1" ht="36" customHeight="1" spans="5:5">
      <c r="E3" s="69" t="s">
        <v>419</v>
      </c>
    </row>
    <row r="4" s="65" customFormat="1" ht="40.5" spans="1:5">
      <c r="A4" s="70" t="s">
        <v>420</v>
      </c>
      <c r="B4" s="70" t="s">
        <v>427</v>
      </c>
      <c r="C4" s="71" t="s">
        <v>428</v>
      </c>
      <c r="D4" s="72" t="s">
        <v>288</v>
      </c>
      <c r="E4" s="70" t="s">
        <v>422</v>
      </c>
    </row>
    <row r="5" s="66" customFormat="1" ht="26" customHeight="1" spans="1:5">
      <c r="A5" s="73"/>
      <c r="B5" s="74" t="s">
        <v>43</v>
      </c>
      <c r="C5" s="75">
        <f>C7+C9+C11+C13+C15+C16</f>
        <v>5015</v>
      </c>
      <c r="D5" s="75">
        <f>D7+D9+D11+D13+D15+D16</f>
        <v>1900</v>
      </c>
      <c r="E5" s="76" t="s">
        <v>429</v>
      </c>
    </row>
    <row r="6" s="65" customFormat="1" ht="26" customHeight="1" spans="1:5">
      <c r="A6" s="77" t="s">
        <v>10</v>
      </c>
      <c r="B6" s="77" t="s">
        <v>102</v>
      </c>
      <c r="C6" s="75">
        <f t="shared" ref="C6:C10" si="0">C7</f>
        <v>270</v>
      </c>
      <c r="D6" s="75">
        <f t="shared" ref="D6:D10" si="1">D7</f>
        <v>200</v>
      </c>
      <c r="E6" s="78"/>
    </row>
    <row r="7" ht="26" customHeight="1" spans="1:5">
      <c r="A7" s="79" t="s">
        <v>103</v>
      </c>
      <c r="B7" s="80" t="s">
        <v>430</v>
      </c>
      <c r="C7" s="75">
        <v>270</v>
      </c>
      <c r="D7" s="75">
        <v>200</v>
      </c>
      <c r="E7" s="81"/>
    </row>
    <row r="8" ht="26" customHeight="1" spans="1:5">
      <c r="A8" s="77" t="s">
        <v>23</v>
      </c>
      <c r="B8" s="77" t="s">
        <v>65</v>
      </c>
      <c r="C8" s="75">
        <f t="shared" si="0"/>
        <v>1350</v>
      </c>
      <c r="D8" s="75">
        <f t="shared" si="1"/>
        <v>500</v>
      </c>
      <c r="E8" s="81"/>
    </row>
    <row r="9" ht="26" customHeight="1" spans="1:5">
      <c r="A9" s="79" t="s">
        <v>103</v>
      </c>
      <c r="B9" s="80" t="s">
        <v>431</v>
      </c>
      <c r="C9" s="75">
        <v>1350</v>
      </c>
      <c r="D9" s="75">
        <v>500</v>
      </c>
      <c r="E9" s="81"/>
    </row>
    <row r="10" ht="26" customHeight="1" spans="1:5">
      <c r="A10" s="77" t="s">
        <v>25</v>
      </c>
      <c r="B10" s="77" t="s">
        <v>91</v>
      </c>
      <c r="C10" s="75">
        <f t="shared" si="0"/>
        <v>915</v>
      </c>
      <c r="D10" s="75">
        <f t="shared" si="1"/>
        <v>300</v>
      </c>
      <c r="E10" s="82"/>
    </row>
    <row r="11" ht="26" customHeight="1" spans="1:5">
      <c r="A11" s="79" t="s">
        <v>103</v>
      </c>
      <c r="B11" s="80" t="s">
        <v>432</v>
      </c>
      <c r="C11" s="75">
        <v>915</v>
      </c>
      <c r="D11" s="75">
        <v>300</v>
      </c>
      <c r="E11" s="82"/>
    </row>
    <row r="12" ht="26" customHeight="1" spans="1:5">
      <c r="A12" s="77" t="s">
        <v>27</v>
      </c>
      <c r="B12" s="77" t="s">
        <v>130</v>
      </c>
      <c r="C12" s="75">
        <f>C13</f>
        <v>1310</v>
      </c>
      <c r="D12" s="75">
        <f>D13</f>
        <v>300</v>
      </c>
      <c r="E12" s="82"/>
    </row>
    <row r="13" ht="26" customHeight="1" spans="1:5">
      <c r="A13" s="79" t="s">
        <v>103</v>
      </c>
      <c r="B13" s="80" t="s">
        <v>433</v>
      </c>
      <c r="C13" s="75">
        <v>1310</v>
      </c>
      <c r="D13" s="75">
        <v>300</v>
      </c>
      <c r="E13" s="82"/>
    </row>
    <row r="14" ht="26" customHeight="1" spans="1:5">
      <c r="A14" s="77" t="s">
        <v>29</v>
      </c>
      <c r="B14" s="77" t="s">
        <v>94</v>
      </c>
      <c r="C14" s="75">
        <f>C15+C16</f>
        <v>1170</v>
      </c>
      <c r="D14" s="75">
        <f>D15+D16</f>
        <v>600</v>
      </c>
      <c r="E14" s="82"/>
    </row>
    <row r="15" ht="26" customHeight="1" spans="1:5">
      <c r="A15" s="79" t="s">
        <v>103</v>
      </c>
      <c r="B15" s="80" t="s">
        <v>434</v>
      </c>
      <c r="C15" s="75">
        <v>900</v>
      </c>
      <c r="D15" s="75">
        <v>300</v>
      </c>
      <c r="E15" s="82"/>
    </row>
    <row r="16" ht="38" customHeight="1" spans="1:5">
      <c r="A16" s="79" t="s">
        <v>126</v>
      </c>
      <c r="B16" s="80" t="s">
        <v>435</v>
      </c>
      <c r="C16" s="75">
        <v>270</v>
      </c>
      <c r="D16" s="75">
        <v>300</v>
      </c>
      <c r="E16" s="82"/>
    </row>
  </sheetData>
  <mergeCells count="2">
    <mergeCell ref="A1:B1"/>
    <mergeCell ref="A2:E2"/>
  </mergeCells>
  <pageMargins left="0.751388888888889" right="0.751388888888889" top="1" bottom="1" header="0.511805555555556" footer="0.511805555555556"/>
  <pageSetup paperSize="9" fitToHeight="0" orientation="portrait" horizontalDpi="600"/>
  <headerFooter>
    <oddFooter>&amp;C第 &amp;P 页</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tabColor rgb="FF92D050"/>
    <pageSetUpPr fitToPage="1"/>
  </sheetPr>
  <dimension ref="A1:J41"/>
  <sheetViews>
    <sheetView topLeftCell="A7" workbookViewId="0">
      <selection activeCell="E19" sqref="E19:G19"/>
    </sheetView>
  </sheetViews>
  <sheetFormatPr defaultColWidth="9" defaultRowHeight="14.25"/>
  <cols>
    <col min="1" max="1" width="10.7833333333333" style="1" customWidth="1"/>
    <col min="2" max="2" width="10.625" style="1" customWidth="1"/>
    <col min="3" max="3" width="9" style="1"/>
    <col min="4" max="4" width="4.86666666666667" style="1" customWidth="1"/>
    <col min="5" max="5" width="13.575" style="1" customWidth="1"/>
    <col min="6" max="6" width="12.25" style="1" customWidth="1"/>
    <col min="7" max="7" width="10.4166666666667" style="1" customWidth="1"/>
    <col min="8" max="8" width="6.875" style="1" customWidth="1"/>
    <col min="9" max="9" width="10.35" style="1" customWidth="1"/>
    <col min="10" max="256" width="9" style="1"/>
    <col min="257" max="16384" width="9" style="5"/>
  </cols>
  <sheetData>
    <row r="1" ht="24" customHeight="1" spans="1:9">
      <c r="A1" s="43" t="s">
        <v>436</v>
      </c>
      <c r="B1" s="43"/>
      <c r="C1" s="43"/>
      <c r="D1" s="43"/>
      <c r="E1" s="43"/>
      <c r="F1" s="43"/>
      <c r="G1" s="43"/>
      <c r="H1" s="43"/>
      <c r="I1" s="43"/>
    </row>
    <row r="2" ht="49" customHeight="1" spans="1:9">
      <c r="A2" s="44" t="s">
        <v>437</v>
      </c>
      <c r="B2" s="44"/>
      <c r="C2" s="44"/>
      <c r="D2" s="44"/>
      <c r="E2" s="44"/>
      <c r="F2" s="44"/>
      <c r="G2" s="44"/>
      <c r="H2" s="44"/>
      <c r="I2" s="44"/>
    </row>
    <row r="3" ht="22" customHeight="1" spans="1:9">
      <c r="A3" s="45" t="s">
        <v>438</v>
      </c>
      <c r="B3" s="45"/>
      <c r="C3" s="45"/>
      <c r="D3" s="45" t="s">
        <v>439</v>
      </c>
      <c r="E3" s="45"/>
      <c r="F3" s="45"/>
      <c r="G3" s="45"/>
      <c r="H3" s="45"/>
      <c r="I3" s="45"/>
    </row>
    <row r="4" ht="22" customHeight="1" spans="1:9">
      <c r="A4" s="45" t="s">
        <v>440</v>
      </c>
      <c r="B4" s="45"/>
      <c r="C4" s="45"/>
      <c r="D4" s="45" t="s">
        <v>441</v>
      </c>
      <c r="E4" s="45"/>
      <c r="F4" s="45" t="s">
        <v>442</v>
      </c>
      <c r="G4" s="45" t="s">
        <v>443</v>
      </c>
      <c r="H4" s="45"/>
      <c r="I4" s="45"/>
    </row>
    <row r="5" ht="22" customHeight="1" spans="1:9">
      <c r="A5" s="45" t="s">
        <v>444</v>
      </c>
      <c r="B5" s="45"/>
      <c r="C5" s="45"/>
      <c r="D5" s="45" t="s">
        <v>445</v>
      </c>
      <c r="E5" s="45"/>
      <c r="F5" s="45"/>
      <c r="G5" s="45"/>
      <c r="H5" s="45"/>
      <c r="I5" s="45"/>
    </row>
    <row r="6" ht="8" customHeight="1" spans="1:9">
      <c r="A6" s="45" t="s">
        <v>446</v>
      </c>
      <c r="B6" s="45"/>
      <c r="C6" s="45"/>
      <c r="D6" s="46">
        <v>19960</v>
      </c>
      <c r="E6" s="47"/>
      <c r="F6" s="47"/>
      <c r="G6" s="47"/>
      <c r="H6" s="47"/>
      <c r="I6" s="50"/>
    </row>
    <row r="7" ht="15" customHeight="1" spans="1:9">
      <c r="A7" s="45"/>
      <c r="B7" s="45"/>
      <c r="C7" s="45"/>
      <c r="D7" s="48"/>
      <c r="E7" s="49"/>
      <c r="F7" s="49"/>
      <c r="G7" s="49"/>
      <c r="H7" s="49"/>
      <c r="I7" s="62"/>
    </row>
    <row r="8" ht="26.25" customHeight="1" spans="1:9">
      <c r="A8" s="45" t="s">
        <v>447</v>
      </c>
      <c r="B8" s="45" t="s">
        <v>448</v>
      </c>
      <c r="C8" s="45"/>
      <c r="D8" s="45"/>
      <c r="E8" s="45"/>
      <c r="F8" s="45"/>
      <c r="G8" s="45"/>
      <c r="H8" s="45"/>
      <c r="I8" s="45"/>
    </row>
    <row r="9" ht="17" customHeight="1" spans="1:9">
      <c r="A9" s="45" t="s">
        <v>449</v>
      </c>
      <c r="B9" s="45" t="s">
        <v>450</v>
      </c>
      <c r="C9" s="45" t="s">
        <v>451</v>
      </c>
      <c r="D9" s="45"/>
      <c r="E9" s="45" t="s">
        <v>452</v>
      </c>
      <c r="F9" s="45"/>
      <c r="G9" s="45"/>
      <c r="H9" s="45" t="s">
        <v>453</v>
      </c>
      <c r="I9" s="45" t="s">
        <v>454</v>
      </c>
    </row>
    <row r="10" ht="8" customHeight="1" spans="1:9">
      <c r="A10" s="45"/>
      <c r="B10" s="45"/>
      <c r="C10" s="45"/>
      <c r="D10" s="45"/>
      <c r="E10" s="45"/>
      <c r="F10" s="45"/>
      <c r="G10" s="45"/>
      <c r="H10" s="45"/>
      <c r="I10" s="45"/>
    </row>
    <row r="11" s="42" customFormat="1" ht="16" customHeight="1" spans="1:9">
      <c r="A11" s="45"/>
      <c r="B11" s="45" t="s">
        <v>455</v>
      </c>
      <c r="C11" s="45" t="s">
        <v>456</v>
      </c>
      <c r="D11" s="45"/>
      <c r="E11" s="33" t="s">
        <v>457</v>
      </c>
      <c r="F11" s="33"/>
      <c r="G11" s="33"/>
      <c r="H11" s="45" t="s">
        <v>458</v>
      </c>
      <c r="I11" s="45">
        <v>13</v>
      </c>
    </row>
    <row r="12" ht="16" customHeight="1" spans="1:9">
      <c r="A12" s="45"/>
      <c r="B12" s="45"/>
      <c r="C12" s="45"/>
      <c r="D12" s="45"/>
      <c r="E12" s="33" t="s">
        <v>459</v>
      </c>
      <c r="F12" s="33"/>
      <c r="G12" s="33"/>
      <c r="H12" s="45" t="s">
        <v>458</v>
      </c>
      <c r="I12" s="45">
        <v>15</v>
      </c>
    </row>
    <row r="13" ht="16" customHeight="1" spans="1:9">
      <c r="A13" s="45"/>
      <c r="B13" s="45"/>
      <c r="C13" s="45"/>
      <c r="D13" s="45"/>
      <c r="E13" s="33" t="s">
        <v>460</v>
      </c>
      <c r="F13" s="33"/>
      <c r="G13" s="33"/>
      <c r="H13" s="45" t="s">
        <v>461</v>
      </c>
      <c r="I13" s="45">
        <v>108</v>
      </c>
    </row>
    <row r="14" ht="16" customHeight="1" spans="1:9">
      <c r="A14" s="45"/>
      <c r="B14" s="45"/>
      <c r="C14" s="45"/>
      <c r="D14" s="45"/>
      <c r="E14" s="33" t="s">
        <v>462</v>
      </c>
      <c r="F14" s="33"/>
      <c r="G14" s="33"/>
      <c r="H14" s="45" t="s">
        <v>461</v>
      </c>
      <c r="I14" s="45">
        <v>802</v>
      </c>
    </row>
    <row r="15" ht="16" customHeight="1" spans="1:9">
      <c r="A15" s="45"/>
      <c r="B15" s="45"/>
      <c r="C15" s="45"/>
      <c r="D15" s="45"/>
      <c r="E15" s="33" t="s">
        <v>463</v>
      </c>
      <c r="F15" s="33"/>
      <c r="G15" s="33"/>
      <c r="H15" s="45" t="s">
        <v>464</v>
      </c>
      <c r="I15" s="45">
        <v>27.93</v>
      </c>
    </row>
    <row r="16" ht="16" customHeight="1" spans="1:9">
      <c r="A16" s="45"/>
      <c r="B16" s="45"/>
      <c r="C16" s="45"/>
      <c r="D16" s="45"/>
      <c r="E16" s="33" t="s">
        <v>465</v>
      </c>
      <c r="F16" s="33"/>
      <c r="G16" s="33"/>
      <c r="H16" s="45" t="s">
        <v>458</v>
      </c>
      <c r="I16" s="45">
        <v>900</v>
      </c>
    </row>
    <row r="17" ht="16" customHeight="1" spans="1:9">
      <c r="A17" s="45"/>
      <c r="B17" s="45"/>
      <c r="C17" s="45"/>
      <c r="D17" s="45"/>
      <c r="E17" s="33" t="s">
        <v>466</v>
      </c>
      <c r="F17" s="33"/>
      <c r="G17" s="33"/>
      <c r="H17" s="45" t="s">
        <v>458</v>
      </c>
      <c r="I17" s="45">
        <v>1</v>
      </c>
    </row>
    <row r="18" ht="22" customHeight="1" spans="1:9">
      <c r="A18" s="45"/>
      <c r="B18" s="45"/>
      <c r="C18" s="45"/>
      <c r="D18" s="45"/>
      <c r="E18" s="33" t="s">
        <v>467</v>
      </c>
      <c r="F18" s="33"/>
      <c r="G18" s="33"/>
      <c r="H18" s="45" t="s">
        <v>458</v>
      </c>
      <c r="I18" s="45">
        <v>32</v>
      </c>
    </row>
    <row r="19" ht="16" customHeight="1" spans="1:9">
      <c r="A19" s="45"/>
      <c r="B19" s="45"/>
      <c r="C19" s="45"/>
      <c r="D19" s="45"/>
      <c r="E19" s="33" t="s">
        <v>468</v>
      </c>
      <c r="F19" s="33"/>
      <c r="G19" s="33"/>
      <c r="H19" s="45" t="s">
        <v>458</v>
      </c>
      <c r="I19" s="45">
        <v>58</v>
      </c>
    </row>
    <row r="20" ht="16" customHeight="1" spans="1:9">
      <c r="A20" s="45"/>
      <c r="B20" s="45"/>
      <c r="C20" s="45"/>
      <c r="D20" s="45"/>
      <c r="E20" s="33" t="s">
        <v>469</v>
      </c>
      <c r="F20" s="33"/>
      <c r="G20" s="33"/>
      <c r="H20" s="45" t="s">
        <v>458</v>
      </c>
      <c r="I20" s="45">
        <v>1</v>
      </c>
    </row>
    <row r="21" ht="16" customHeight="1" spans="1:9">
      <c r="A21" s="45"/>
      <c r="B21" s="45"/>
      <c r="C21" s="45"/>
      <c r="D21" s="45"/>
      <c r="E21" s="33" t="s">
        <v>470</v>
      </c>
      <c r="F21" s="33"/>
      <c r="G21" s="33"/>
      <c r="H21" s="45" t="s">
        <v>458</v>
      </c>
      <c r="I21" s="45">
        <v>6</v>
      </c>
    </row>
    <row r="22" s="42" customFormat="1" ht="18" customHeight="1" spans="1:9">
      <c r="A22" s="45" t="s">
        <v>449</v>
      </c>
      <c r="B22" s="45" t="s">
        <v>455</v>
      </c>
      <c r="C22" s="46" t="s">
        <v>471</v>
      </c>
      <c r="D22" s="50"/>
      <c r="E22" s="33" t="s">
        <v>472</v>
      </c>
      <c r="F22" s="33"/>
      <c r="G22" s="33"/>
      <c r="H22" s="33"/>
      <c r="I22" s="63">
        <v>1</v>
      </c>
    </row>
    <row r="23" ht="18" customHeight="1" spans="1:9">
      <c r="A23" s="45"/>
      <c r="B23" s="45"/>
      <c r="C23" s="51"/>
      <c r="D23" s="52"/>
      <c r="E23" s="33" t="s">
        <v>473</v>
      </c>
      <c r="F23" s="33"/>
      <c r="G23" s="33"/>
      <c r="H23" s="33"/>
      <c r="I23" s="63">
        <v>1</v>
      </c>
    </row>
    <row r="24" ht="18" customHeight="1" spans="1:9">
      <c r="A24" s="45"/>
      <c r="B24" s="45"/>
      <c r="C24" s="51"/>
      <c r="D24" s="52"/>
      <c r="E24" s="33" t="s">
        <v>474</v>
      </c>
      <c r="F24" s="33"/>
      <c r="G24" s="33"/>
      <c r="H24" s="33"/>
      <c r="I24" s="63" t="s">
        <v>475</v>
      </c>
    </row>
    <row r="25" ht="18" customHeight="1" spans="1:9">
      <c r="A25" s="45"/>
      <c r="B25" s="45"/>
      <c r="C25" s="46" t="s">
        <v>476</v>
      </c>
      <c r="D25" s="50"/>
      <c r="E25" s="33" t="s">
        <v>477</v>
      </c>
      <c r="F25" s="33"/>
      <c r="G25" s="33"/>
      <c r="H25" s="53"/>
      <c r="I25" s="63" t="s">
        <v>478</v>
      </c>
    </row>
    <row r="26" s="1" customFormat="1" ht="18" customHeight="1" spans="1:9">
      <c r="A26" s="45"/>
      <c r="B26" s="45"/>
      <c r="C26" s="51"/>
      <c r="D26" s="52"/>
      <c r="E26" s="33" t="s">
        <v>479</v>
      </c>
      <c r="F26" s="33"/>
      <c r="G26" s="33"/>
      <c r="H26" s="53"/>
      <c r="I26" s="63" t="s">
        <v>480</v>
      </c>
    </row>
    <row r="27" s="1" customFormat="1" ht="18" customHeight="1" spans="1:9">
      <c r="A27" s="45"/>
      <c r="B27" s="45"/>
      <c r="C27" s="45" t="s">
        <v>481</v>
      </c>
      <c r="D27" s="45"/>
      <c r="E27" s="33" t="s">
        <v>482</v>
      </c>
      <c r="F27" s="33"/>
      <c r="G27" s="33"/>
      <c r="H27" s="54" t="s">
        <v>483</v>
      </c>
      <c r="I27" s="54" t="s">
        <v>484</v>
      </c>
    </row>
    <row r="28" s="1" customFormat="1" ht="18" customHeight="1" spans="1:9">
      <c r="A28" s="45"/>
      <c r="B28" s="45"/>
      <c r="C28" s="45"/>
      <c r="D28" s="45"/>
      <c r="E28" s="33" t="s">
        <v>485</v>
      </c>
      <c r="F28" s="33"/>
      <c r="G28" s="33"/>
      <c r="H28" s="54" t="s">
        <v>483</v>
      </c>
      <c r="I28" s="54" t="s">
        <v>486</v>
      </c>
    </row>
    <row r="29" s="1" customFormat="1" ht="18" customHeight="1" spans="1:9">
      <c r="A29" s="45"/>
      <c r="B29" s="45"/>
      <c r="C29" s="45"/>
      <c r="D29" s="45"/>
      <c r="E29" s="33" t="s">
        <v>487</v>
      </c>
      <c r="F29" s="33"/>
      <c r="G29" s="33"/>
      <c r="H29" s="54" t="s">
        <v>483</v>
      </c>
      <c r="I29" s="54" t="s">
        <v>488</v>
      </c>
    </row>
    <row r="30" s="1" customFormat="1" ht="18" customHeight="1" spans="1:9">
      <c r="A30" s="45"/>
      <c r="B30" s="45"/>
      <c r="C30" s="45"/>
      <c r="D30" s="45"/>
      <c r="E30" s="33" t="s">
        <v>489</v>
      </c>
      <c r="F30" s="33"/>
      <c r="G30" s="33"/>
      <c r="H30" s="54" t="s">
        <v>483</v>
      </c>
      <c r="I30" s="54" t="s">
        <v>490</v>
      </c>
    </row>
    <row r="31" s="1" customFormat="1" ht="18" customHeight="1" spans="1:9">
      <c r="A31" s="45"/>
      <c r="B31" s="45"/>
      <c r="C31" s="45"/>
      <c r="D31" s="45"/>
      <c r="E31" s="33" t="s">
        <v>491</v>
      </c>
      <c r="F31" s="33"/>
      <c r="G31" s="33"/>
      <c r="H31" s="54" t="s">
        <v>483</v>
      </c>
      <c r="I31" s="54" t="s">
        <v>492</v>
      </c>
    </row>
    <row r="32" s="1" customFormat="1" ht="18" customHeight="1" spans="1:9">
      <c r="A32" s="45"/>
      <c r="B32" s="45"/>
      <c r="C32" s="45"/>
      <c r="D32" s="45"/>
      <c r="E32" s="33" t="s">
        <v>493</v>
      </c>
      <c r="F32" s="33"/>
      <c r="G32" s="33"/>
      <c r="H32" s="54" t="s">
        <v>483</v>
      </c>
      <c r="I32" s="54" t="s">
        <v>494</v>
      </c>
    </row>
    <row r="33" s="1" customFormat="1" ht="18" customHeight="1" spans="1:9">
      <c r="A33" s="45"/>
      <c r="B33" s="45"/>
      <c r="C33" s="45"/>
      <c r="D33" s="45"/>
      <c r="E33" s="33" t="s">
        <v>495</v>
      </c>
      <c r="F33" s="33"/>
      <c r="G33" s="33"/>
      <c r="H33" s="54" t="s">
        <v>483</v>
      </c>
      <c r="I33" s="54" t="s">
        <v>496</v>
      </c>
    </row>
    <row r="34" s="1" customFormat="1" ht="18" customHeight="1" spans="1:9">
      <c r="A34" s="45"/>
      <c r="B34" s="45"/>
      <c r="C34" s="45"/>
      <c r="D34" s="45"/>
      <c r="E34" s="33" t="s">
        <v>497</v>
      </c>
      <c r="F34" s="33"/>
      <c r="G34" s="33"/>
      <c r="H34" s="54" t="s">
        <v>483</v>
      </c>
      <c r="I34" s="54" t="s">
        <v>490</v>
      </c>
    </row>
    <row r="35" s="1" customFormat="1" ht="18" customHeight="1" spans="1:9">
      <c r="A35" s="45"/>
      <c r="B35" s="45"/>
      <c r="C35" s="45"/>
      <c r="D35" s="45"/>
      <c r="E35" s="33" t="s">
        <v>498</v>
      </c>
      <c r="F35" s="33"/>
      <c r="G35" s="33"/>
      <c r="H35" s="54" t="s">
        <v>483</v>
      </c>
      <c r="I35" s="54" t="s">
        <v>499</v>
      </c>
    </row>
    <row r="36" s="1" customFormat="1" ht="18" customHeight="1" spans="1:9">
      <c r="A36" s="45"/>
      <c r="B36" s="45"/>
      <c r="C36" s="45"/>
      <c r="D36" s="45"/>
      <c r="E36" s="33" t="s">
        <v>500</v>
      </c>
      <c r="F36" s="33"/>
      <c r="G36" s="33"/>
      <c r="H36" s="54" t="s">
        <v>483</v>
      </c>
      <c r="I36" s="54" t="s">
        <v>501</v>
      </c>
    </row>
    <row r="37" s="1" customFormat="1" ht="18" customHeight="1" spans="1:9">
      <c r="A37" s="45"/>
      <c r="B37" s="45"/>
      <c r="C37" s="45"/>
      <c r="D37" s="45"/>
      <c r="E37" s="33" t="s">
        <v>502</v>
      </c>
      <c r="F37" s="33"/>
      <c r="G37" s="33"/>
      <c r="H37" s="54" t="s">
        <v>483</v>
      </c>
      <c r="I37" s="54" t="s">
        <v>503</v>
      </c>
    </row>
    <row r="38" ht="18" customHeight="1" spans="1:10">
      <c r="A38" s="55"/>
      <c r="B38" s="55" t="s">
        <v>504</v>
      </c>
      <c r="C38" s="45" t="s">
        <v>505</v>
      </c>
      <c r="D38" s="45"/>
      <c r="E38" s="56" t="s">
        <v>506</v>
      </c>
      <c r="F38" s="57"/>
      <c r="G38" s="58"/>
      <c r="H38" s="59" t="s">
        <v>507</v>
      </c>
      <c r="I38" s="45">
        <v>83.05</v>
      </c>
      <c r="J38" s="64"/>
    </row>
    <row r="39" ht="18" customHeight="1" spans="1:9">
      <c r="A39" s="55"/>
      <c r="B39" s="55"/>
      <c r="C39" s="45"/>
      <c r="D39" s="45"/>
      <c r="E39" s="56" t="s">
        <v>508</v>
      </c>
      <c r="F39" s="57"/>
      <c r="G39" s="58" t="s">
        <v>509</v>
      </c>
      <c r="H39" s="59" t="s">
        <v>507</v>
      </c>
      <c r="I39" s="22">
        <v>16.2</v>
      </c>
    </row>
    <row r="40" s="1" customFormat="1" ht="18" customHeight="1" spans="1:9">
      <c r="A40" s="55"/>
      <c r="B40" s="55"/>
      <c r="C40" s="45"/>
      <c r="D40" s="45"/>
      <c r="E40" s="56" t="s">
        <v>510</v>
      </c>
      <c r="F40" s="57"/>
      <c r="G40" s="58" t="s">
        <v>511</v>
      </c>
      <c r="H40" s="59" t="s">
        <v>507</v>
      </c>
      <c r="I40" s="22">
        <v>221.41</v>
      </c>
    </row>
    <row r="41" ht="20" customHeight="1" spans="1:9">
      <c r="A41" s="60"/>
      <c r="B41" s="45" t="s">
        <v>512</v>
      </c>
      <c r="C41" s="61" t="s">
        <v>513</v>
      </c>
      <c r="D41" s="61"/>
      <c r="E41" s="61" t="s">
        <v>514</v>
      </c>
      <c r="F41" s="61"/>
      <c r="G41" s="61"/>
      <c r="H41" s="33"/>
      <c r="I41" s="63" t="s">
        <v>515</v>
      </c>
    </row>
  </sheetData>
  <mergeCells count="60">
    <mergeCell ref="A1:I1"/>
    <mergeCell ref="A2:I2"/>
    <mergeCell ref="A3:C3"/>
    <mergeCell ref="D3:I3"/>
    <mergeCell ref="A4:C4"/>
    <mergeCell ref="D4:E4"/>
    <mergeCell ref="G4:I4"/>
    <mergeCell ref="A5:C5"/>
    <mergeCell ref="D5:I5"/>
    <mergeCell ref="B8:I8"/>
    <mergeCell ref="E11:G11"/>
    <mergeCell ref="E12:G12"/>
    <mergeCell ref="E13:G13"/>
    <mergeCell ref="E14:G14"/>
    <mergeCell ref="E15:G15"/>
    <mergeCell ref="E16:G16"/>
    <mergeCell ref="E17:G17"/>
    <mergeCell ref="E18:G18"/>
    <mergeCell ref="E19:G19"/>
    <mergeCell ref="E20:G20"/>
    <mergeCell ref="E21:G21"/>
    <mergeCell ref="E22:G22"/>
    <mergeCell ref="E23:G23"/>
    <mergeCell ref="E24:G24"/>
    <mergeCell ref="E25:G25"/>
    <mergeCell ref="E26:G26"/>
    <mergeCell ref="E27:G27"/>
    <mergeCell ref="E28:G28"/>
    <mergeCell ref="E29:G29"/>
    <mergeCell ref="E30:G30"/>
    <mergeCell ref="E31:G31"/>
    <mergeCell ref="E32:G32"/>
    <mergeCell ref="E33:G33"/>
    <mergeCell ref="E34:G34"/>
    <mergeCell ref="E35:G35"/>
    <mergeCell ref="E36:G36"/>
    <mergeCell ref="E37:G37"/>
    <mergeCell ref="E38:G38"/>
    <mergeCell ref="E39:G39"/>
    <mergeCell ref="E40:G40"/>
    <mergeCell ref="C41:D41"/>
    <mergeCell ref="E41:G41"/>
    <mergeCell ref="A9:A21"/>
    <mergeCell ref="A22:A37"/>
    <mergeCell ref="A38:A41"/>
    <mergeCell ref="B9:B10"/>
    <mergeCell ref="B11:B21"/>
    <mergeCell ref="B22:B37"/>
    <mergeCell ref="B38:B40"/>
    <mergeCell ref="H9:H10"/>
    <mergeCell ref="I9:I10"/>
    <mergeCell ref="A6:C7"/>
    <mergeCell ref="C9:D10"/>
    <mergeCell ref="E9:G10"/>
    <mergeCell ref="D6:I7"/>
    <mergeCell ref="C11:D21"/>
    <mergeCell ref="C22:D24"/>
    <mergeCell ref="C25:D26"/>
    <mergeCell ref="C27:D37"/>
    <mergeCell ref="C38:D40"/>
  </mergeCells>
  <printOptions horizontalCentered="1"/>
  <pageMargins left="0.55" right="0.55" top="0.609027777777778" bottom="0.609027777777778" header="0.507638888888889" footer="0.30625"/>
  <pageSetup paperSize="9" scale="96" fitToHeight="0" orientation="portrait" horizontalDpi="600"/>
  <headerFooter>
    <oddFooter>&amp;C第 &amp;P 页</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tabColor rgb="FF92D050"/>
  </sheetPr>
  <dimension ref="A1:IH180"/>
  <sheetViews>
    <sheetView showZeros="0" workbookViewId="0">
      <pane ySplit="5" topLeftCell="A6" activePane="bottomLeft" state="frozen"/>
      <selection/>
      <selection pane="bottomLeft" activeCell="C3" sqref="C3:C5"/>
    </sheetView>
  </sheetViews>
  <sheetFormatPr defaultColWidth="9" defaultRowHeight="15"/>
  <cols>
    <col min="1" max="1" width="4.625" style="6" customWidth="1"/>
    <col min="2" max="2" width="8.31666666666667" style="6" customWidth="1"/>
    <col min="3" max="3" width="27.8" style="6" customWidth="1"/>
    <col min="4" max="4" width="6.68333333333333" style="6" customWidth="1"/>
    <col min="5" max="5" width="6.64166666666667" style="6" customWidth="1"/>
    <col min="6" max="6" width="6.46666666666667" style="6" customWidth="1"/>
    <col min="7" max="7" width="7.55" style="6" customWidth="1"/>
    <col min="8" max="8" width="7.375" style="6" customWidth="1"/>
    <col min="9" max="9" width="6.45833333333333" style="6" customWidth="1"/>
    <col min="10" max="10" width="7.70833333333333" style="6" customWidth="1"/>
    <col min="11" max="11" width="6.95833333333333" style="6" customWidth="1"/>
    <col min="12" max="12" width="8.65" style="6" customWidth="1"/>
    <col min="13" max="13" width="8.525" style="6" customWidth="1"/>
    <col min="14" max="14" width="7.15" style="6" customWidth="1"/>
    <col min="15" max="15" width="7.63333333333333" style="6" customWidth="1"/>
    <col min="16" max="18" width="6.525" style="6" customWidth="1"/>
    <col min="19" max="20" width="9.08333333333333" style="6" customWidth="1"/>
    <col min="21" max="21" width="8.73333333333333" style="6" customWidth="1"/>
    <col min="22" max="22" width="4.91666666666667" style="6" customWidth="1"/>
    <col min="23" max="23" width="5.45833333333333" style="6" customWidth="1"/>
    <col min="24" max="24" width="9.25" style="6" customWidth="1"/>
    <col min="25" max="185" width="9" style="7"/>
    <col min="186" max="189" width="9" style="5"/>
    <col min="190" max="196" width="9" style="7"/>
    <col min="197" max="16384" width="9" style="5"/>
  </cols>
  <sheetData>
    <row r="1" s="1" customFormat="1" ht="22.5" customHeight="1" spans="1:21">
      <c r="A1" s="8" t="s">
        <v>516</v>
      </c>
      <c r="B1" s="9"/>
      <c r="C1" s="9"/>
      <c r="D1" s="10"/>
      <c r="E1" s="11"/>
      <c r="F1" s="11"/>
      <c r="G1" s="11"/>
      <c r="H1" s="11"/>
      <c r="I1" s="11"/>
      <c r="J1" s="11"/>
      <c r="K1" s="11"/>
      <c r="L1" s="11"/>
      <c r="M1" s="11"/>
      <c r="N1" s="11"/>
      <c r="O1" s="11"/>
      <c r="P1" s="11"/>
      <c r="Q1" s="11"/>
      <c r="R1" s="11"/>
      <c r="S1" s="11"/>
      <c r="T1" s="11"/>
      <c r="U1" s="11"/>
    </row>
    <row r="2" s="1" customFormat="1" ht="48" customHeight="1" spans="1:24">
      <c r="A2" s="12" t="s">
        <v>517</v>
      </c>
      <c r="B2" s="12"/>
      <c r="C2" s="12"/>
      <c r="D2" s="12"/>
      <c r="E2" s="12"/>
      <c r="F2" s="12"/>
      <c r="G2" s="12"/>
      <c r="H2" s="12"/>
      <c r="I2" s="12"/>
      <c r="J2" s="12"/>
      <c r="K2" s="12"/>
      <c r="L2" s="12"/>
      <c r="M2" s="12"/>
      <c r="N2" s="12"/>
      <c r="O2" s="12"/>
      <c r="P2" s="12"/>
      <c r="Q2" s="12"/>
      <c r="R2" s="12"/>
      <c r="S2" s="12"/>
      <c r="T2" s="12"/>
      <c r="U2" s="12"/>
      <c r="V2" s="12"/>
      <c r="W2" s="12"/>
      <c r="X2" s="12"/>
    </row>
    <row r="3" s="2" customFormat="1" spans="1:242">
      <c r="A3" s="13" t="s">
        <v>3</v>
      </c>
      <c r="B3" s="13" t="s">
        <v>518</v>
      </c>
      <c r="C3" s="13" t="s">
        <v>519</v>
      </c>
      <c r="D3" s="13" t="s">
        <v>455</v>
      </c>
      <c r="E3" s="13"/>
      <c r="F3" s="13"/>
      <c r="G3" s="13"/>
      <c r="H3" s="13"/>
      <c r="I3" s="13"/>
      <c r="J3" s="13"/>
      <c r="K3" s="13"/>
      <c r="L3" s="13"/>
      <c r="M3" s="13"/>
      <c r="N3" s="13"/>
      <c r="O3" s="13"/>
      <c r="P3" s="13"/>
      <c r="Q3" s="13"/>
      <c r="R3" s="13"/>
      <c r="S3" s="13"/>
      <c r="T3" s="13"/>
      <c r="U3" s="13" t="s">
        <v>504</v>
      </c>
      <c r="V3" s="13"/>
      <c r="W3" s="13"/>
      <c r="X3" s="13" t="s">
        <v>512</v>
      </c>
      <c r="Y3" s="35"/>
      <c r="Z3" s="35"/>
      <c r="AA3" s="35"/>
      <c r="AB3" s="35"/>
      <c r="AC3" s="35"/>
      <c r="AD3" s="35"/>
      <c r="AE3" s="35"/>
      <c r="AF3" s="35"/>
      <c r="AG3" s="35"/>
      <c r="AH3" s="35"/>
      <c r="AI3" s="35"/>
      <c r="AJ3" s="35"/>
      <c r="AK3" s="35"/>
      <c r="AL3" s="35"/>
      <c r="AM3" s="35"/>
      <c r="AN3" s="35"/>
      <c r="AO3" s="35"/>
      <c r="AP3" s="35"/>
      <c r="AQ3" s="35"/>
      <c r="AR3" s="35"/>
      <c r="AS3" s="35"/>
      <c r="AT3" s="35"/>
      <c r="AU3" s="35"/>
      <c r="AV3" s="35"/>
      <c r="AW3" s="35"/>
      <c r="AX3" s="35"/>
      <c r="AY3" s="35"/>
      <c r="AZ3" s="35"/>
      <c r="BA3" s="35"/>
      <c r="BB3" s="35"/>
      <c r="BC3" s="35"/>
      <c r="BD3" s="35"/>
      <c r="BE3" s="35"/>
      <c r="BF3" s="35"/>
      <c r="BG3" s="35"/>
      <c r="BH3" s="35"/>
      <c r="BI3" s="35"/>
      <c r="BJ3" s="35"/>
      <c r="BK3" s="35"/>
      <c r="BL3" s="35"/>
      <c r="BM3" s="35"/>
      <c r="BN3" s="35"/>
      <c r="BO3" s="35"/>
      <c r="BP3" s="35"/>
      <c r="BQ3" s="35"/>
      <c r="BR3" s="35"/>
      <c r="BS3" s="35"/>
      <c r="BT3" s="35"/>
      <c r="BU3" s="35"/>
      <c r="BV3" s="35"/>
      <c r="BW3" s="35"/>
      <c r="BX3" s="35"/>
      <c r="BY3" s="35"/>
      <c r="BZ3" s="35"/>
      <c r="CA3" s="35"/>
      <c r="CB3" s="35"/>
      <c r="CC3" s="35"/>
      <c r="CD3" s="35"/>
      <c r="CE3" s="35"/>
      <c r="CF3" s="35"/>
      <c r="CG3" s="35"/>
      <c r="CH3" s="35"/>
      <c r="CI3" s="35"/>
      <c r="CJ3" s="35"/>
      <c r="CK3" s="35"/>
      <c r="CL3" s="35"/>
      <c r="CM3" s="35"/>
      <c r="CN3" s="35"/>
      <c r="CO3" s="35"/>
      <c r="CP3" s="35"/>
      <c r="CQ3" s="35"/>
      <c r="CR3" s="35"/>
      <c r="CS3" s="35"/>
      <c r="CT3" s="35"/>
      <c r="CU3" s="35"/>
      <c r="CV3" s="35"/>
      <c r="CW3" s="35"/>
      <c r="CX3" s="35"/>
      <c r="CY3" s="35"/>
      <c r="CZ3" s="35"/>
      <c r="DA3" s="35"/>
      <c r="DB3" s="35"/>
      <c r="DC3" s="35"/>
      <c r="DD3" s="35"/>
      <c r="DE3" s="35"/>
      <c r="DF3" s="35"/>
      <c r="DG3" s="35"/>
      <c r="DH3" s="35"/>
      <c r="DI3" s="35"/>
      <c r="DJ3" s="35"/>
      <c r="DK3" s="35"/>
      <c r="DL3" s="35"/>
      <c r="DM3" s="35"/>
      <c r="DN3" s="35"/>
      <c r="DO3" s="35"/>
      <c r="DP3" s="35"/>
      <c r="DQ3" s="35"/>
      <c r="DR3" s="35"/>
      <c r="DS3" s="35"/>
      <c r="DT3" s="35"/>
      <c r="DU3" s="35"/>
      <c r="DV3" s="35"/>
      <c r="DW3" s="35"/>
      <c r="DX3" s="35"/>
      <c r="DY3" s="35"/>
      <c r="DZ3" s="35"/>
      <c r="EA3" s="35"/>
      <c r="EB3" s="35"/>
      <c r="EC3" s="35"/>
      <c r="ED3" s="35"/>
      <c r="EE3" s="35"/>
      <c r="EF3" s="35"/>
      <c r="EG3" s="35"/>
      <c r="EH3" s="35"/>
      <c r="EI3" s="35"/>
      <c r="EJ3" s="35"/>
      <c r="EK3" s="35"/>
      <c r="EL3" s="35"/>
      <c r="EM3" s="35"/>
      <c r="EN3" s="35"/>
      <c r="EO3" s="35"/>
      <c r="EP3" s="35"/>
      <c r="EQ3" s="35"/>
      <c r="ER3" s="35"/>
      <c r="ES3" s="35"/>
      <c r="ET3" s="35"/>
      <c r="EU3" s="35"/>
      <c r="EV3" s="35"/>
      <c r="EW3" s="35"/>
      <c r="EX3" s="35"/>
      <c r="EY3" s="35"/>
      <c r="EZ3" s="35"/>
      <c r="FA3" s="35"/>
      <c r="FB3" s="35"/>
      <c r="FC3" s="35"/>
      <c r="FD3" s="35"/>
      <c r="FE3" s="35"/>
      <c r="FF3" s="35"/>
      <c r="FG3" s="35"/>
      <c r="FH3" s="35"/>
      <c r="FI3" s="35"/>
      <c r="FJ3" s="35"/>
      <c r="FK3" s="35"/>
      <c r="FL3" s="35"/>
      <c r="FM3" s="35"/>
      <c r="FN3" s="35"/>
      <c r="FO3" s="35"/>
      <c r="FP3" s="35"/>
      <c r="FQ3" s="35"/>
      <c r="FR3" s="35"/>
      <c r="FS3" s="35"/>
      <c r="FT3" s="35"/>
      <c r="FU3" s="35"/>
      <c r="FV3" s="35"/>
      <c r="FW3" s="35"/>
      <c r="FX3" s="35"/>
      <c r="FY3" s="35"/>
      <c r="FZ3" s="35"/>
      <c r="GA3" s="35"/>
      <c r="GB3" s="35"/>
      <c r="GC3" s="35"/>
      <c r="GD3" s="37"/>
      <c r="GE3" s="37"/>
      <c r="GF3" s="37"/>
      <c r="GG3" s="37"/>
      <c r="GH3" s="35"/>
      <c r="GI3" s="35"/>
      <c r="GJ3" s="35"/>
      <c r="GK3" s="35"/>
      <c r="GL3" s="35"/>
      <c r="GM3" s="35"/>
      <c r="GN3" s="35"/>
      <c r="GO3" s="37"/>
      <c r="GP3" s="37"/>
      <c r="GQ3" s="37"/>
      <c r="GR3" s="37"/>
      <c r="GS3" s="37"/>
      <c r="GT3" s="37"/>
      <c r="GU3" s="37"/>
      <c r="GV3" s="37"/>
      <c r="GW3" s="37"/>
      <c r="GX3" s="37"/>
      <c r="GY3" s="37"/>
      <c r="GZ3" s="37"/>
      <c r="HA3" s="37"/>
      <c r="HB3" s="37"/>
      <c r="HC3" s="37"/>
      <c r="HD3" s="37"/>
      <c r="HE3" s="37"/>
      <c r="HF3" s="37"/>
      <c r="HG3" s="37"/>
      <c r="HH3" s="37"/>
      <c r="HI3" s="37"/>
      <c r="HJ3" s="37"/>
      <c r="HK3" s="37"/>
      <c r="HL3" s="37"/>
      <c r="HM3" s="37"/>
      <c r="HN3" s="37"/>
      <c r="HO3" s="37"/>
      <c r="HP3" s="37"/>
      <c r="HQ3" s="37"/>
      <c r="HR3" s="37"/>
      <c r="HS3" s="37"/>
      <c r="HT3" s="37"/>
      <c r="HU3" s="37"/>
      <c r="HV3" s="37"/>
      <c r="HW3" s="37"/>
      <c r="HX3" s="37"/>
      <c r="HY3" s="37"/>
      <c r="HZ3" s="37"/>
      <c r="IA3" s="37"/>
      <c r="IB3" s="37"/>
      <c r="IC3" s="37"/>
      <c r="ID3" s="37"/>
      <c r="IE3" s="37"/>
      <c r="IF3" s="37"/>
      <c r="IG3" s="37"/>
      <c r="IH3" s="37"/>
    </row>
    <row r="4" s="2" customFormat="1" ht="27" customHeight="1" spans="1:242">
      <c r="A4" s="13"/>
      <c r="B4" s="13"/>
      <c r="C4" s="13"/>
      <c r="D4" s="13" t="s">
        <v>456</v>
      </c>
      <c r="E4" s="13"/>
      <c r="F4" s="13"/>
      <c r="G4" s="13"/>
      <c r="H4" s="13"/>
      <c r="I4" s="13"/>
      <c r="J4" s="13"/>
      <c r="K4" s="13"/>
      <c r="L4" s="13"/>
      <c r="M4" s="13"/>
      <c r="N4" s="13"/>
      <c r="O4" s="13" t="s">
        <v>520</v>
      </c>
      <c r="P4" s="13"/>
      <c r="Q4" s="13"/>
      <c r="R4" s="13" t="s">
        <v>476</v>
      </c>
      <c r="S4" s="13"/>
      <c r="T4" s="13" t="s">
        <v>481</v>
      </c>
      <c r="U4" s="13" t="s">
        <v>521</v>
      </c>
      <c r="V4" s="13"/>
      <c r="W4" s="13"/>
      <c r="X4" s="13" t="s">
        <v>513</v>
      </c>
      <c r="Y4" s="35"/>
      <c r="Z4" s="35"/>
      <c r="AA4" s="35"/>
      <c r="AB4" s="35"/>
      <c r="AC4" s="35"/>
      <c r="AD4" s="35"/>
      <c r="AE4" s="35"/>
      <c r="AF4" s="35"/>
      <c r="AG4" s="35"/>
      <c r="AH4" s="35"/>
      <c r="AI4" s="35"/>
      <c r="AJ4" s="35"/>
      <c r="AK4" s="35"/>
      <c r="AL4" s="35"/>
      <c r="AM4" s="35"/>
      <c r="AN4" s="35"/>
      <c r="AO4" s="35"/>
      <c r="AP4" s="35"/>
      <c r="AQ4" s="35"/>
      <c r="AR4" s="35"/>
      <c r="AS4" s="35"/>
      <c r="AT4" s="35"/>
      <c r="AU4" s="35"/>
      <c r="AV4" s="35"/>
      <c r="AW4" s="35"/>
      <c r="AX4" s="35"/>
      <c r="AY4" s="35"/>
      <c r="AZ4" s="35"/>
      <c r="BA4" s="35"/>
      <c r="BB4" s="35"/>
      <c r="BC4" s="35"/>
      <c r="BD4" s="35"/>
      <c r="BE4" s="35"/>
      <c r="BF4" s="35"/>
      <c r="BG4" s="35"/>
      <c r="BH4" s="35"/>
      <c r="BI4" s="35"/>
      <c r="BJ4" s="35"/>
      <c r="BK4" s="35"/>
      <c r="BL4" s="35"/>
      <c r="BM4" s="35"/>
      <c r="BN4" s="35"/>
      <c r="BO4" s="35"/>
      <c r="BP4" s="35"/>
      <c r="BQ4" s="35"/>
      <c r="BR4" s="35"/>
      <c r="BS4" s="35"/>
      <c r="BT4" s="35"/>
      <c r="BU4" s="35"/>
      <c r="BV4" s="35"/>
      <c r="BW4" s="35"/>
      <c r="BX4" s="35"/>
      <c r="BY4" s="35"/>
      <c r="BZ4" s="35"/>
      <c r="CA4" s="35"/>
      <c r="CB4" s="35"/>
      <c r="CC4" s="35"/>
      <c r="CD4" s="35"/>
      <c r="CE4" s="35"/>
      <c r="CF4" s="35"/>
      <c r="CG4" s="35"/>
      <c r="CH4" s="35"/>
      <c r="CI4" s="35"/>
      <c r="CJ4" s="35"/>
      <c r="CK4" s="35"/>
      <c r="CL4" s="35"/>
      <c r="CM4" s="35"/>
      <c r="CN4" s="35"/>
      <c r="CO4" s="35"/>
      <c r="CP4" s="35"/>
      <c r="CQ4" s="35"/>
      <c r="CR4" s="35"/>
      <c r="CS4" s="35"/>
      <c r="CT4" s="35"/>
      <c r="CU4" s="35"/>
      <c r="CV4" s="35"/>
      <c r="CW4" s="35"/>
      <c r="CX4" s="35"/>
      <c r="CY4" s="35"/>
      <c r="CZ4" s="35"/>
      <c r="DA4" s="35"/>
      <c r="DB4" s="35"/>
      <c r="DC4" s="35"/>
      <c r="DD4" s="35"/>
      <c r="DE4" s="35"/>
      <c r="DF4" s="35"/>
      <c r="DG4" s="35"/>
      <c r="DH4" s="35"/>
      <c r="DI4" s="35"/>
      <c r="DJ4" s="35"/>
      <c r="DK4" s="35"/>
      <c r="DL4" s="35"/>
      <c r="DM4" s="35"/>
      <c r="DN4" s="35"/>
      <c r="DO4" s="35"/>
      <c r="DP4" s="35"/>
      <c r="DQ4" s="35"/>
      <c r="DR4" s="35"/>
      <c r="DS4" s="35"/>
      <c r="DT4" s="35"/>
      <c r="DU4" s="35"/>
      <c r="DV4" s="35"/>
      <c r="DW4" s="35"/>
      <c r="DX4" s="35"/>
      <c r="DY4" s="35"/>
      <c r="DZ4" s="35"/>
      <c r="EA4" s="35"/>
      <c r="EB4" s="35"/>
      <c r="EC4" s="35"/>
      <c r="ED4" s="35"/>
      <c r="EE4" s="35"/>
      <c r="EF4" s="35"/>
      <c r="EG4" s="35"/>
      <c r="EH4" s="35"/>
      <c r="EI4" s="35"/>
      <c r="EJ4" s="35"/>
      <c r="EK4" s="35"/>
      <c r="EL4" s="35"/>
      <c r="EM4" s="35"/>
      <c r="EN4" s="35"/>
      <c r="EO4" s="35"/>
      <c r="EP4" s="35"/>
      <c r="EQ4" s="35"/>
      <c r="ER4" s="35"/>
      <c r="ES4" s="35"/>
      <c r="ET4" s="35"/>
      <c r="EU4" s="35"/>
      <c r="EV4" s="35"/>
      <c r="EW4" s="35"/>
      <c r="EX4" s="35"/>
      <c r="EY4" s="35"/>
      <c r="EZ4" s="35"/>
      <c r="FA4" s="35"/>
      <c r="FB4" s="35"/>
      <c r="FC4" s="35"/>
      <c r="FD4" s="35"/>
      <c r="FE4" s="35"/>
      <c r="FF4" s="35"/>
      <c r="FG4" s="35"/>
      <c r="FH4" s="35"/>
      <c r="FI4" s="35"/>
      <c r="FJ4" s="35"/>
      <c r="FK4" s="35"/>
      <c r="FL4" s="35"/>
      <c r="FM4" s="35"/>
      <c r="FN4" s="35"/>
      <c r="FO4" s="35"/>
      <c r="FP4" s="35"/>
      <c r="FQ4" s="35"/>
      <c r="FR4" s="35"/>
      <c r="FS4" s="35"/>
      <c r="FT4" s="35"/>
      <c r="FU4" s="35"/>
      <c r="FV4" s="35"/>
      <c r="FW4" s="35"/>
      <c r="FX4" s="35"/>
      <c r="FY4" s="35"/>
      <c r="FZ4" s="35"/>
      <c r="GA4" s="35"/>
      <c r="GB4" s="35"/>
      <c r="GC4" s="35"/>
      <c r="GD4" s="37"/>
      <c r="GE4" s="37"/>
      <c r="GF4" s="37"/>
      <c r="GG4" s="37"/>
      <c r="GH4" s="35"/>
      <c r="GI4" s="35"/>
      <c r="GJ4" s="35"/>
      <c r="GK4" s="35"/>
      <c r="GL4" s="35"/>
      <c r="GM4" s="35"/>
      <c r="GN4" s="35"/>
      <c r="GO4" s="37"/>
      <c r="GP4" s="37"/>
      <c r="GQ4" s="37"/>
      <c r="GR4" s="37"/>
      <c r="GS4" s="37"/>
      <c r="GT4" s="37"/>
      <c r="GU4" s="37"/>
      <c r="GV4" s="37"/>
      <c r="GW4" s="37"/>
      <c r="GX4" s="37"/>
      <c r="GY4" s="37"/>
      <c r="GZ4" s="37"/>
      <c r="HA4" s="37"/>
      <c r="HB4" s="37"/>
      <c r="HC4" s="37"/>
      <c r="HD4" s="37"/>
      <c r="HE4" s="37"/>
      <c r="HF4" s="37"/>
      <c r="HG4" s="37"/>
      <c r="HH4" s="37"/>
      <c r="HI4" s="37"/>
      <c r="HJ4" s="37"/>
      <c r="HK4" s="37"/>
      <c r="HL4" s="37"/>
      <c r="HM4" s="37"/>
      <c r="HN4" s="37"/>
      <c r="HO4" s="37"/>
      <c r="HP4" s="37"/>
      <c r="HQ4" s="37"/>
      <c r="HR4" s="37"/>
      <c r="HS4" s="37"/>
      <c r="HT4" s="37"/>
      <c r="HU4" s="37"/>
      <c r="HV4" s="37"/>
      <c r="HW4" s="37"/>
      <c r="HX4" s="37"/>
      <c r="HY4" s="37"/>
      <c r="HZ4" s="37"/>
      <c r="IA4" s="37"/>
      <c r="IB4" s="37"/>
      <c r="IC4" s="37"/>
      <c r="ID4" s="37"/>
      <c r="IE4" s="37"/>
      <c r="IF4" s="37"/>
      <c r="IG4" s="37"/>
      <c r="IH4" s="37"/>
    </row>
    <row r="5" s="2" customFormat="1" ht="144" customHeight="1" spans="1:242">
      <c r="A5" s="13"/>
      <c r="B5" s="13"/>
      <c r="C5" s="13"/>
      <c r="D5" s="14" t="s">
        <v>522</v>
      </c>
      <c r="E5" s="14" t="s">
        <v>523</v>
      </c>
      <c r="F5" s="14" t="s">
        <v>524</v>
      </c>
      <c r="G5" s="14" t="s">
        <v>525</v>
      </c>
      <c r="H5" s="14" t="s">
        <v>526</v>
      </c>
      <c r="I5" s="14" t="s">
        <v>527</v>
      </c>
      <c r="J5" s="14" t="s">
        <v>528</v>
      </c>
      <c r="K5" s="14" t="s">
        <v>529</v>
      </c>
      <c r="L5" s="14" t="s">
        <v>530</v>
      </c>
      <c r="M5" s="14" t="s">
        <v>531</v>
      </c>
      <c r="N5" s="14" t="s">
        <v>532</v>
      </c>
      <c r="O5" s="13" t="s">
        <v>533</v>
      </c>
      <c r="P5" s="13" t="s">
        <v>534</v>
      </c>
      <c r="Q5" s="13" t="s">
        <v>535</v>
      </c>
      <c r="R5" s="13" t="s">
        <v>536</v>
      </c>
      <c r="S5" s="13" t="s">
        <v>537</v>
      </c>
      <c r="T5" s="13" t="s">
        <v>538</v>
      </c>
      <c r="U5" s="13" t="s">
        <v>539</v>
      </c>
      <c r="V5" s="13" t="s">
        <v>509</v>
      </c>
      <c r="W5" s="13" t="s">
        <v>511</v>
      </c>
      <c r="X5" s="13" t="s">
        <v>540</v>
      </c>
      <c r="Y5" s="35"/>
      <c r="Z5" s="35"/>
      <c r="AA5" s="35"/>
      <c r="AB5" s="35"/>
      <c r="AC5" s="35"/>
      <c r="AD5" s="35"/>
      <c r="AE5" s="35"/>
      <c r="AF5" s="35"/>
      <c r="AG5" s="35"/>
      <c r="AH5" s="35"/>
      <c r="AI5" s="35"/>
      <c r="AJ5" s="35"/>
      <c r="AK5" s="35"/>
      <c r="AL5" s="35"/>
      <c r="AM5" s="35"/>
      <c r="AN5" s="35"/>
      <c r="AO5" s="35"/>
      <c r="AP5" s="35"/>
      <c r="AQ5" s="35"/>
      <c r="AR5" s="35"/>
      <c r="AS5" s="35"/>
      <c r="AT5" s="35"/>
      <c r="AU5" s="35"/>
      <c r="AV5" s="35"/>
      <c r="AW5" s="35"/>
      <c r="AX5" s="35"/>
      <c r="AY5" s="35"/>
      <c r="AZ5" s="35"/>
      <c r="BA5" s="35"/>
      <c r="BB5" s="35"/>
      <c r="BC5" s="35"/>
      <c r="BD5" s="35"/>
      <c r="BE5" s="35"/>
      <c r="BF5" s="35"/>
      <c r="BG5" s="35"/>
      <c r="BH5" s="35"/>
      <c r="BI5" s="35"/>
      <c r="BJ5" s="35"/>
      <c r="BK5" s="35"/>
      <c r="BL5" s="35"/>
      <c r="BM5" s="35"/>
      <c r="BN5" s="35"/>
      <c r="BO5" s="35"/>
      <c r="BP5" s="35"/>
      <c r="BQ5" s="35"/>
      <c r="BR5" s="35"/>
      <c r="BS5" s="35"/>
      <c r="BT5" s="35"/>
      <c r="BU5" s="35"/>
      <c r="BV5" s="35"/>
      <c r="BW5" s="35"/>
      <c r="BX5" s="35"/>
      <c r="BY5" s="35"/>
      <c r="BZ5" s="35"/>
      <c r="CA5" s="35"/>
      <c r="CB5" s="35"/>
      <c r="CC5" s="35"/>
      <c r="CD5" s="35"/>
      <c r="CE5" s="35"/>
      <c r="CF5" s="35"/>
      <c r="CG5" s="35"/>
      <c r="CH5" s="35"/>
      <c r="CI5" s="35"/>
      <c r="CJ5" s="35"/>
      <c r="CK5" s="35"/>
      <c r="CL5" s="35"/>
      <c r="CM5" s="35"/>
      <c r="CN5" s="35"/>
      <c r="CO5" s="35"/>
      <c r="CP5" s="35"/>
      <c r="CQ5" s="35"/>
      <c r="CR5" s="35"/>
      <c r="CS5" s="35"/>
      <c r="CT5" s="35"/>
      <c r="CU5" s="35"/>
      <c r="CV5" s="35"/>
      <c r="CW5" s="35"/>
      <c r="CX5" s="35"/>
      <c r="CY5" s="35"/>
      <c r="CZ5" s="35"/>
      <c r="DA5" s="35"/>
      <c r="DB5" s="35"/>
      <c r="DC5" s="35"/>
      <c r="DD5" s="35"/>
      <c r="DE5" s="35"/>
      <c r="DF5" s="35"/>
      <c r="DG5" s="35"/>
      <c r="DH5" s="35"/>
      <c r="DI5" s="35"/>
      <c r="DJ5" s="35"/>
      <c r="DK5" s="35"/>
      <c r="DL5" s="35"/>
      <c r="DM5" s="35"/>
      <c r="DN5" s="35"/>
      <c r="DO5" s="35"/>
      <c r="DP5" s="35"/>
      <c r="DQ5" s="35"/>
      <c r="DR5" s="35"/>
      <c r="DS5" s="35"/>
      <c r="DT5" s="35"/>
      <c r="DU5" s="35"/>
      <c r="DV5" s="35"/>
      <c r="DW5" s="35"/>
      <c r="DX5" s="35"/>
      <c r="DY5" s="35"/>
      <c r="DZ5" s="35"/>
      <c r="EA5" s="35"/>
      <c r="EB5" s="35"/>
      <c r="EC5" s="35"/>
      <c r="ED5" s="35"/>
      <c r="EE5" s="35"/>
      <c r="EF5" s="35"/>
      <c r="EG5" s="35"/>
      <c r="EH5" s="35"/>
      <c r="EI5" s="35"/>
      <c r="EJ5" s="35"/>
      <c r="EK5" s="35"/>
      <c r="EL5" s="35"/>
      <c r="EM5" s="35"/>
      <c r="EN5" s="35"/>
      <c r="EO5" s="35"/>
      <c r="EP5" s="35"/>
      <c r="EQ5" s="35"/>
      <c r="ER5" s="35"/>
      <c r="ES5" s="35"/>
      <c r="ET5" s="35"/>
      <c r="EU5" s="35"/>
      <c r="EV5" s="35"/>
      <c r="EW5" s="35"/>
      <c r="EX5" s="35"/>
      <c r="EY5" s="35"/>
      <c r="EZ5" s="35"/>
      <c r="FA5" s="35"/>
      <c r="FB5" s="35"/>
      <c r="FC5" s="35"/>
      <c r="FD5" s="35"/>
      <c r="FE5" s="35"/>
      <c r="FF5" s="35"/>
      <c r="FG5" s="35"/>
      <c r="FH5" s="35"/>
      <c r="FI5" s="35"/>
      <c r="FJ5" s="35"/>
      <c r="FK5" s="35"/>
      <c r="FL5" s="35"/>
      <c r="FM5" s="35"/>
      <c r="FN5" s="35"/>
      <c r="FO5" s="35"/>
      <c r="FP5" s="35"/>
      <c r="FQ5" s="35"/>
      <c r="FR5" s="35"/>
      <c r="FS5" s="35"/>
      <c r="FT5" s="35"/>
      <c r="FU5" s="35"/>
      <c r="FV5" s="35"/>
      <c r="FW5" s="35"/>
      <c r="FX5" s="35"/>
      <c r="FY5" s="35"/>
      <c r="FZ5" s="35"/>
      <c r="GA5" s="35"/>
      <c r="GB5" s="35"/>
      <c r="GC5" s="35"/>
      <c r="GD5" s="37"/>
      <c r="GE5" s="37"/>
      <c r="GF5" s="37"/>
      <c r="GG5" s="37"/>
      <c r="GH5" s="35"/>
      <c r="GI5" s="35"/>
      <c r="GJ5" s="35"/>
      <c r="GK5" s="35"/>
      <c r="GL5" s="35"/>
      <c r="GM5" s="35"/>
      <c r="GN5" s="35"/>
      <c r="GO5" s="37"/>
      <c r="GP5" s="37"/>
      <c r="GQ5" s="37"/>
      <c r="GR5" s="37"/>
      <c r="GS5" s="37"/>
      <c r="GT5" s="37"/>
      <c r="GU5" s="37"/>
      <c r="GV5" s="37"/>
      <c r="GW5" s="37"/>
      <c r="GX5" s="37"/>
      <c r="GY5" s="37"/>
      <c r="GZ5" s="37"/>
      <c r="HA5" s="37"/>
      <c r="HB5" s="37"/>
      <c r="HC5" s="37"/>
      <c r="HD5" s="37"/>
      <c r="HE5" s="37"/>
      <c r="HF5" s="37"/>
      <c r="HG5" s="37"/>
      <c r="HH5" s="37"/>
      <c r="HI5" s="37"/>
      <c r="HJ5" s="37"/>
      <c r="HK5" s="37"/>
      <c r="HL5" s="37"/>
      <c r="HM5" s="37"/>
      <c r="HN5" s="37"/>
      <c r="HO5" s="37"/>
      <c r="HP5" s="37"/>
      <c r="HQ5" s="37"/>
      <c r="HR5" s="37"/>
      <c r="HS5" s="37"/>
      <c r="HT5" s="37"/>
      <c r="HU5" s="37"/>
      <c r="HV5" s="37"/>
      <c r="HW5" s="37"/>
      <c r="HX5" s="37"/>
      <c r="HY5" s="37"/>
      <c r="HZ5" s="37"/>
      <c r="IA5" s="37"/>
      <c r="IB5" s="37"/>
      <c r="IC5" s="37"/>
      <c r="ID5" s="37"/>
      <c r="IE5" s="37"/>
      <c r="IF5" s="37"/>
      <c r="IG5" s="37"/>
      <c r="IH5" s="37"/>
    </row>
    <row r="6" s="3" customFormat="1" ht="45" customHeight="1" spans="1:24">
      <c r="A6" s="15"/>
      <c r="B6" s="13" t="s">
        <v>7</v>
      </c>
      <c r="C6" s="13"/>
      <c r="D6" s="13">
        <f t="shared" ref="D6:N6" si="0">SUM(D7,D21,D32,D47,D56,D62,D68,D74,D81,D90,D104,D111,D124,D132)</f>
        <v>13</v>
      </c>
      <c r="E6" s="13">
        <f t="shared" si="0"/>
        <v>15</v>
      </c>
      <c r="F6" s="13">
        <f t="shared" si="0"/>
        <v>108</v>
      </c>
      <c r="G6" s="15">
        <f t="shared" si="0"/>
        <v>802</v>
      </c>
      <c r="H6" s="15">
        <f t="shared" si="0"/>
        <v>27.93</v>
      </c>
      <c r="I6" s="13">
        <f t="shared" si="0"/>
        <v>900</v>
      </c>
      <c r="J6" s="13">
        <f t="shared" si="0"/>
        <v>1</v>
      </c>
      <c r="K6" s="13">
        <f t="shared" si="0"/>
        <v>32</v>
      </c>
      <c r="L6" s="13">
        <f t="shared" si="0"/>
        <v>58</v>
      </c>
      <c r="M6" s="13">
        <f t="shared" si="0"/>
        <v>1</v>
      </c>
      <c r="N6" s="13">
        <f t="shared" si="0"/>
        <v>6</v>
      </c>
      <c r="O6" s="27">
        <v>1</v>
      </c>
      <c r="P6" s="27">
        <v>1</v>
      </c>
      <c r="Q6" s="31" t="s">
        <v>475</v>
      </c>
      <c r="R6" s="32" t="s">
        <v>478</v>
      </c>
      <c r="S6" s="32" t="s">
        <v>480</v>
      </c>
      <c r="T6" s="15">
        <v>19960</v>
      </c>
      <c r="U6" s="15">
        <f t="shared" ref="U6:W6" si="1">SUM(U7,U21,U32,U47,U56,U62,U68,U74,U81,U90,U104,U111,U124,U132)</f>
        <v>83.05</v>
      </c>
      <c r="V6" s="15">
        <f t="shared" si="1"/>
        <v>16.2</v>
      </c>
      <c r="W6" s="15">
        <f t="shared" si="1"/>
        <v>221.41</v>
      </c>
      <c r="X6" s="13" t="s">
        <v>515</v>
      </c>
    </row>
    <row r="7" s="3" customFormat="1" ht="40.9" customHeight="1" spans="1:24">
      <c r="A7" s="14" t="s">
        <v>10</v>
      </c>
      <c r="B7" s="14" t="s">
        <v>102</v>
      </c>
      <c r="C7" s="16" t="s">
        <v>541</v>
      </c>
      <c r="D7" s="17">
        <f t="shared" ref="D7:N7" si="2">SUM(D8:D20)</f>
        <v>1</v>
      </c>
      <c r="E7" s="17">
        <f t="shared" si="2"/>
        <v>1</v>
      </c>
      <c r="F7" s="17">
        <f t="shared" si="2"/>
        <v>13</v>
      </c>
      <c r="G7" s="18">
        <f t="shared" si="2"/>
        <v>84</v>
      </c>
      <c r="H7" s="18">
        <f t="shared" si="2"/>
        <v>0.36</v>
      </c>
      <c r="I7" s="17">
        <f t="shared" si="2"/>
        <v>151</v>
      </c>
      <c r="J7" s="17">
        <f t="shared" si="2"/>
        <v>0</v>
      </c>
      <c r="K7" s="17">
        <f t="shared" si="2"/>
        <v>1</v>
      </c>
      <c r="L7" s="17">
        <f t="shared" si="2"/>
        <v>3</v>
      </c>
      <c r="M7" s="17">
        <f t="shared" si="2"/>
        <v>0</v>
      </c>
      <c r="N7" s="17">
        <f t="shared" si="2"/>
        <v>1</v>
      </c>
      <c r="O7" s="27">
        <v>1</v>
      </c>
      <c r="P7" s="27">
        <v>1</v>
      </c>
      <c r="Q7" s="31" t="s">
        <v>475</v>
      </c>
      <c r="R7" s="32" t="s">
        <v>478</v>
      </c>
      <c r="S7" s="32" t="s">
        <v>480</v>
      </c>
      <c r="T7" s="18">
        <f t="shared" ref="T7:W7" si="3">SUM(T8:T20)</f>
        <v>1486</v>
      </c>
      <c r="U7" s="18">
        <f t="shared" si="3"/>
        <v>3</v>
      </c>
      <c r="V7" s="18">
        <f t="shared" si="3"/>
        <v>1.95</v>
      </c>
      <c r="W7" s="18">
        <f t="shared" si="3"/>
        <v>23.53</v>
      </c>
      <c r="X7" s="33" t="s">
        <v>515</v>
      </c>
    </row>
    <row r="8" s="4" customFormat="1" ht="40.9" customHeight="1" spans="1:24">
      <c r="A8" s="19">
        <v>1</v>
      </c>
      <c r="B8" s="20" t="s">
        <v>169</v>
      </c>
      <c r="C8" s="21" t="s">
        <v>541</v>
      </c>
      <c r="D8" s="22"/>
      <c r="E8" s="22"/>
      <c r="F8" s="23"/>
      <c r="G8" s="24"/>
      <c r="H8" s="25"/>
      <c r="I8" s="23"/>
      <c r="J8" s="23"/>
      <c r="K8" s="28">
        <v>1</v>
      </c>
      <c r="L8" s="28">
        <v>1</v>
      </c>
      <c r="M8" s="28"/>
      <c r="N8" s="29">
        <v>1</v>
      </c>
      <c r="O8" s="30">
        <v>1</v>
      </c>
      <c r="P8" s="30">
        <v>1</v>
      </c>
      <c r="Q8" s="34" t="s">
        <v>475</v>
      </c>
      <c r="R8" s="25" t="s">
        <v>478</v>
      </c>
      <c r="S8" s="25" t="s">
        <v>480</v>
      </c>
      <c r="T8" s="25">
        <v>365</v>
      </c>
      <c r="U8" s="24">
        <v>3</v>
      </c>
      <c r="V8" s="24"/>
      <c r="W8" s="24"/>
      <c r="X8" s="33" t="s">
        <v>515</v>
      </c>
    </row>
    <row r="9" s="4" customFormat="1" ht="40.9" customHeight="1" spans="1:24">
      <c r="A9" s="19">
        <v>2</v>
      </c>
      <c r="B9" s="20" t="s">
        <v>147</v>
      </c>
      <c r="C9" s="21" t="s">
        <v>541</v>
      </c>
      <c r="D9" s="22"/>
      <c r="E9" s="22"/>
      <c r="F9" s="23"/>
      <c r="G9" s="24">
        <v>4</v>
      </c>
      <c r="H9" s="25"/>
      <c r="I9" s="23"/>
      <c r="J9" s="23"/>
      <c r="K9" s="28"/>
      <c r="L9" s="28"/>
      <c r="M9" s="28"/>
      <c r="N9" s="29"/>
      <c r="O9" s="30">
        <v>1</v>
      </c>
      <c r="P9" s="30">
        <v>1</v>
      </c>
      <c r="Q9" s="34" t="s">
        <v>475</v>
      </c>
      <c r="R9" s="25" t="s">
        <v>478</v>
      </c>
      <c r="S9" s="25" t="s">
        <v>480</v>
      </c>
      <c r="T9" s="25">
        <v>15</v>
      </c>
      <c r="U9" s="24"/>
      <c r="W9" s="24">
        <v>1.19</v>
      </c>
      <c r="X9" s="33" t="s">
        <v>515</v>
      </c>
    </row>
    <row r="10" s="4" customFormat="1" ht="40.9" customHeight="1" spans="1:24">
      <c r="A10" s="19">
        <v>3</v>
      </c>
      <c r="B10" s="20" t="s">
        <v>149</v>
      </c>
      <c r="C10" s="21" t="s">
        <v>541</v>
      </c>
      <c r="D10" s="22"/>
      <c r="E10" s="22"/>
      <c r="F10" s="23">
        <v>1</v>
      </c>
      <c r="G10" s="24">
        <v>5</v>
      </c>
      <c r="H10" s="25"/>
      <c r="I10" s="23"/>
      <c r="J10" s="23"/>
      <c r="K10" s="28"/>
      <c r="L10" s="28"/>
      <c r="M10" s="28"/>
      <c r="N10" s="29"/>
      <c r="O10" s="30">
        <v>1</v>
      </c>
      <c r="P10" s="30">
        <v>1</v>
      </c>
      <c r="Q10" s="34" t="s">
        <v>475</v>
      </c>
      <c r="R10" s="25" t="s">
        <v>478</v>
      </c>
      <c r="S10" s="25" t="s">
        <v>480</v>
      </c>
      <c r="T10" s="25">
        <v>30</v>
      </c>
      <c r="U10" s="24"/>
      <c r="V10" s="24">
        <v>0.15</v>
      </c>
      <c r="W10" s="24">
        <v>1.43</v>
      </c>
      <c r="X10" s="33" t="s">
        <v>515</v>
      </c>
    </row>
    <row r="11" s="4" customFormat="1" ht="40.9" customHeight="1" spans="1:24">
      <c r="A11" s="19">
        <v>4</v>
      </c>
      <c r="B11" s="20" t="s">
        <v>151</v>
      </c>
      <c r="C11" s="21" t="s">
        <v>541</v>
      </c>
      <c r="D11" s="22"/>
      <c r="E11" s="22"/>
      <c r="F11" s="23">
        <v>1</v>
      </c>
      <c r="G11" s="24">
        <v>4</v>
      </c>
      <c r="H11" s="25"/>
      <c r="I11" s="23"/>
      <c r="J11" s="23"/>
      <c r="K11" s="28"/>
      <c r="L11" s="28"/>
      <c r="M11" s="28"/>
      <c r="N11" s="29"/>
      <c r="O11" s="30">
        <v>1</v>
      </c>
      <c r="P11" s="30">
        <v>1</v>
      </c>
      <c r="Q11" s="34" t="s">
        <v>475</v>
      </c>
      <c r="R11" s="25" t="s">
        <v>478</v>
      </c>
      <c r="S11" s="25" t="s">
        <v>480</v>
      </c>
      <c r="T11" s="25">
        <v>25</v>
      </c>
      <c r="U11" s="24"/>
      <c r="V11" s="24">
        <v>0.15</v>
      </c>
      <c r="W11" s="24">
        <v>1.35</v>
      </c>
      <c r="X11" s="33" t="s">
        <v>515</v>
      </c>
    </row>
    <row r="12" s="4" customFormat="1" ht="40.9" customHeight="1" spans="1:24">
      <c r="A12" s="19">
        <v>5</v>
      </c>
      <c r="B12" s="20" t="s">
        <v>153</v>
      </c>
      <c r="C12" s="21" t="s">
        <v>541</v>
      </c>
      <c r="D12" s="22"/>
      <c r="E12" s="22"/>
      <c r="F12" s="23"/>
      <c r="G12" s="24">
        <v>5</v>
      </c>
      <c r="H12" s="25"/>
      <c r="I12" s="23"/>
      <c r="J12" s="23"/>
      <c r="K12" s="28"/>
      <c r="L12" s="28"/>
      <c r="M12" s="28"/>
      <c r="N12" s="29"/>
      <c r="O12" s="30">
        <v>1</v>
      </c>
      <c r="P12" s="30">
        <v>1</v>
      </c>
      <c r="Q12" s="34" t="s">
        <v>475</v>
      </c>
      <c r="R12" s="25" t="s">
        <v>478</v>
      </c>
      <c r="S12" s="25" t="s">
        <v>480</v>
      </c>
      <c r="T12" s="25">
        <v>20</v>
      </c>
      <c r="U12" s="24"/>
      <c r="V12" s="24"/>
      <c r="W12" s="24">
        <v>1.58</v>
      </c>
      <c r="X12" s="33" t="s">
        <v>515</v>
      </c>
    </row>
    <row r="13" s="4" customFormat="1" ht="40.9" customHeight="1" spans="1:24">
      <c r="A13" s="19">
        <v>6</v>
      </c>
      <c r="B13" s="20" t="s">
        <v>154</v>
      </c>
      <c r="C13" s="21" t="s">
        <v>541</v>
      </c>
      <c r="D13" s="22"/>
      <c r="E13" s="22"/>
      <c r="F13" s="23"/>
      <c r="G13" s="24">
        <v>5</v>
      </c>
      <c r="H13" s="25"/>
      <c r="I13" s="23"/>
      <c r="J13" s="23"/>
      <c r="K13" s="28"/>
      <c r="L13" s="28">
        <v>1</v>
      </c>
      <c r="M13" s="28"/>
      <c r="N13" s="29"/>
      <c r="O13" s="30">
        <v>1</v>
      </c>
      <c r="P13" s="30">
        <v>1</v>
      </c>
      <c r="Q13" s="34" t="s">
        <v>475</v>
      </c>
      <c r="R13" s="25" t="s">
        <v>478</v>
      </c>
      <c r="S13" s="25" t="s">
        <v>480</v>
      </c>
      <c r="T13" s="25">
        <v>50</v>
      </c>
      <c r="U13" s="24"/>
      <c r="V13" s="24"/>
      <c r="W13" s="24">
        <v>1.58</v>
      </c>
      <c r="X13" s="33" t="s">
        <v>515</v>
      </c>
    </row>
    <row r="14" s="4" customFormat="1" ht="40.9" customHeight="1" spans="1:24">
      <c r="A14" s="19">
        <v>7</v>
      </c>
      <c r="B14" s="20" t="s">
        <v>148</v>
      </c>
      <c r="C14" s="21" t="s">
        <v>541</v>
      </c>
      <c r="D14" s="22"/>
      <c r="E14" s="22"/>
      <c r="F14" s="23">
        <v>2</v>
      </c>
      <c r="G14" s="24">
        <v>7</v>
      </c>
      <c r="H14" s="25"/>
      <c r="I14" s="23">
        <v>3</v>
      </c>
      <c r="J14" s="23"/>
      <c r="K14" s="28"/>
      <c r="L14" s="28"/>
      <c r="M14" s="28"/>
      <c r="N14" s="29"/>
      <c r="O14" s="30">
        <v>1</v>
      </c>
      <c r="P14" s="30">
        <v>1</v>
      </c>
      <c r="Q14" s="34" t="s">
        <v>475</v>
      </c>
      <c r="R14" s="25" t="s">
        <v>478</v>
      </c>
      <c r="S14" s="25" t="s">
        <v>480</v>
      </c>
      <c r="T14" s="25">
        <v>74</v>
      </c>
      <c r="U14" s="24"/>
      <c r="V14" s="24">
        <v>0.3</v>
      </c>
      <c r="W14" s="24">
        <v>1.85</v>
      </c>
      <c r="X14" s="33" t="s">
        <v>515</v>
      </c>
    </row>
    <row r="15" s="4" customFormat="1" ht="40.9" customHeight="1" spans="1:24">
      <c r="A15" s="19">
        <v>8</v>
      </c>
      <c r="B15" s="20" t="s">
        <v>141</v>
      </c>
      <c r="C15" s="21" t="s">
        <v>541</v>
      </c>
      <c r="D15" s="22"/>
      <c r="E15" s="22"/>
      <c r="F15" s="23"/>
      <c r="G15" s="24">
        <v>9</v>
      </c>
      <c r="H15" s="25"/>
      <c r="I15" s="23"/>
      <c r="J15" s="23"/>
      <c r="K15" s="28"/>
      <c r="L15" s="28"/>
      <c r="M15" s="28"/>
      <c r="N15" s="29"/>
      <c r="O15" s="30">
        <v>1</v>
      </c>
      <c r="P15" s="30">
        <v>1</v>
      </c>
      <c r="Q15" s="34" t="s">
        <v>475</v>
      </c>
      <c r="R15" s="25" t="s">
        <v>478</v>
      </c>
      <c r="S15" s="25" t="s">
        <v>480</v>
      </c>
      <c r="T15" s="25">
        <v>37</v>
      </c>
      <c r="U15" s="24"/>
      <c r="V15" s="24"/>
      <c r="W15" s="24">
        <v>2.93</v>
      </c>
      <c r="X15" s="33" t="s">
        <v>515</v>
      </c>
    </row>
    <row r="16" s="4" customFormat="1" ht="40.9" customHeight="1" spans="1:24">
      <c r="A16" s="19">
        <v>9</v>
      </c>
      <c r="B16" s="20" t="s">
        <v>143</v>
      </c>
      <c r="C16" s="21" t="s">
        <v>541</v>
      </c>
      <c r="D16" s="22"/>
      <c r="E16" s="22"/>
      <c r="F16" s="23">
        <v>1</v>
      </c>
      <c r="G16" s="24">
        <v>14</v>
      </c>
      <c r="H16" s="25"/>
      <c r="I16" s="23">
        <v>69</v>
      </c>
      <c r="J16" s="23"/>
      <c r="K16" s="28"/>
      <c r="L16" s="28"/>
      <c r="M16" s="28"/>
      <c r="N16" s="29"/>
      <c r="O16" s="30">
        <v>1</v>
      </c>
      <c r="P16" s="30">
        <v>1</v>
      </c>
      <c r="Q16" s="34" t="s">
        <v>475</v>
      </c>
      <c r="R16" s="25" t="s">
        <v>478</v>
      </c>
      <c r="S16" s="25" t="s">
        <v>480</v>
      </c>
      <c r="T16" s="25">
        <v>218</v>
      </c>
      <c r="U16" s="24"/>
      <c r="V16" s="24">
        <v>0.15</v>
      </c>
      <c r="W16" s="24">
        <v>4.28</v>
      </c>
      <c r="X16" s="33" t="s">
        <v>515</v>
      </c>
    </row>
    <row r="17" s="4" customFormat="1" ht="40.9" customHeight="1" spans="1:24">
      <c r="A17" s="19">
        <v>10</v>
      </c>
      <c r="B17" s="20" t="s">
        <v>145</v>
      </c>
      <c r="C17" s="21" t="s">
        <v>541</v>
      </c>
      <c r="D17" s="22"/>
      <c r="E17" s="22"/>
      <c r="F17" s="23"/>
      <c r="G17" s="24">
        <v>12</v>
      </c>
      <c r="H17" s="25"/>
      <c r="I17" s="23">
        <v>74</v>
      </c>
      <c r="J17" s="23"/>
      <c r="K17" s="28"/>
      <c r="L17" s="28"/>
      <c r="M17" s="28"/>
      <c r="N17" s="29"/>
      <c r="O17" s="30">
        <v>1</v>
      </c>
      <c r="P17" s="30">
        <v>1</v>
      </c>
      <c r="Q17" s="34" t="s">
        <v>475</v>
      </c>
      <c r="R17" s="25" t="s">
        <v>478</v>
      </c>
      <c r="S17" s="25" t="s">
        <v>480</v>
      </c>
      <c r="T17" s="25">
        <v>210</v>
      </c>
      <c r="U17" s="24"/>
      <c r="V17" s="24"/>
      <c r="W17" s="24">
        <v>3.88</v>
      </c>
      <c r="X17" s="33" t="s">
        <v>515</v>
      </c>
    </row>
    <row r="18" s="4" customFormat="1" ht="40.9" customHeight="1" spans="1:24">
      <c r="A18" s="19">
        <v>11</v>
      </c>
      <c r="B18" s="20" t="s">
        <v>104</v>
      </c>
      <c r="C18" s="21" t="s">
        <v>541</v>
      </c>
      <c r="D18" s="22"/>
      <c r="E18" s="22">
        <v>1</v>
      </c>
      <c r="F18" s="23">
        <v>2</v>
      </c>
      <c r="G18" s="24">
        <v>6</v>
      </c>
      <c r="H18" s="25"/>
      <c r="I18" s="23"/>
      <c r="J18" s="23"/>
      <c r="K18" s="28"/>
      <c r="L18" s="28"/>
      <c r="M18" s="28"/>
      <c r="N18" s="29"/>
      <c r="O18" s="30">
        <v>1</v>
      </c>
      <c r="P18" s="30">
        <v>1</v>
      </c>
      <c r="Q18" s="34" t="s">
        <v>475</v>
      </c>
      <c r="R18" s="25" t="s">
        <v>478</v>
      </c>
      <c r="S18" s="25" t="s">
        <v>480</v>
      </c>
      <c r="T18" s="25">
        <v>80</v>
      </c>
      <c r="U18" s="24"/>
      <c r="V18" s="24">
        <v>0.3</v>
      </c>
      <c r="W18" s="24">
        <v>1.06</v>
      </c>
      <c r="X18" s="33" t="s">
        <v>515</v>
      </c>
    </row>
    <row r="19" s="4" customFormat="1" ht="40.9" customHeight="1" spans="1:24">
      <c r="A19" s="19">
        <v>12</v>
      </c>
      <c r="B19" s="20" t="s">
        <v>146</v>
      </c>
      <c r="C19" s="21" t="s">
        <v>541</v>
      </c>
      <c r="D19" s="22"/>
      <c r="E19" s="22"/>
      <c r="F19" s="23">
        <v>3</v>
      </c>
      <c r="G19" s="24">
        <v>6</v>
      </c>
      <c r="H19" s="25"/>
      <c r="I19" s="23">
        <v>1</v>
      </c>
      <c r="J19" s="23"/>
      <c r="K19" s="28"/>
      <c r="L19" s="28"/>
      <c r="M19" s="28"/>
      <c r="N19" s="29"/>
      <c r="O19" s="30">
        <v>1</v>
      </c>
      <c r="P19" s="30">
        <v>1</v>
      </c>
      <c r="Q19" s="34" t="s">
        <v>475</v>
      </c>
      <c r="R19" s="25" t="s">
        <v>478</v>
      </c>
      <c r="S19" s="25" t="s">
        <v>480</v>
      </c>
      <c r="T19" s="25">
        <v>120</v>
      </c>
      <c r="U19" s="24"/>
      <c r="V19" s="24">
        <v>0.45</v>
      </c>
      <c r="W19" s="24">
        <v>1.32</v>
      </c>
      <c r="X19" s="33" t="s">
        <v>515</v>
      </c>
    </row>
    <row r="20" s="4" customFormat="1" ht="40.9" customHeight="1" spans="1:24">
      <c r="A20" s="19">
        <v>13</v>
      </c>
      <c r="B20" s="20" t="s">
        <v>46</v>
      </c>
      <c r="C20" s="21" t="s">
        <v>541</v>
      </c>
      <c r="D20" s="22">
        <v>1</v>
      </c>
      <c r="E20" s="22"/>
      <c r="F20" s="23">
        <v>3</v>
      </c>
      <c r="G20" s="24">
        <v>7</v>
      </c>
      <c r="H20" s="25">
        <v>0.36</v>
      </c>
      <c r="I20" s="23">
        <v>4</v>
      </c>
      <c r="J20" s="23"/>
      <c r="K20" s="28"/>
      <c r="L20" s="28">
        <v>1</v>
      </c>
      <c r="M20" s="28"/>
      <c r="N20" s="29"/>
      <c r="O20" s="30">
        <v>1</v>
      </c>
      <c r="P20" s="30">
        <v>1</v>
      </c>
      <c r="Q20" s="34" t="s">
        <v>475</v>
      </c>
      <c r="R20" s="25" t="s">
        <v>478</v>
      </c>
      <c r="S20" s="25" t="s">
        <v>480</v>
      </c>
      <c r="T20" s="25">
        <v>242</v>
      </c>
      <c r="U20" s="22"/>
      <c r="V20" s="22">
        <v>0.45</v>
      </c>
      <c r="W20" s="24">
        <v>1.08</v>
      </c>
      <c r="X20" s="33" t="s">
        <v>515</v>
      </c>
    </row>
    <row r="21" s="3" customFormat="1" ht="40.9" customHeight="1" spans="1:24">
      <c r="A21" s="14" t="s">
        <v>23</v>
      </c>
      <c r="B21" s="14" t="s">
        <v>48</v>
      </c>
      <c r="C21" s="16" t="s">
        <v>541</v>
      </c>
      <c r="D21" s="17">
        <f t="shared" ref="D21:N21" si="4">SUM(D22:D31)</f>
        <v>1</v>
      </c>
      <c r="E21" s="17">
        <f t="shared" si="4"/>
        <v>1</v>
      </c>
      <c r="F21" s="17">
        <f t="shared" si="4"/>
        <v>9</v>
      </c>
      <c r="G21" s="18">
        <f t="shared" si="4"/>
        <v>50</v>
      </c>
      <c r="H21" s="18">
        <f t="shared" si="4"/>
        <v>0</v>
      </c>
      <c r="I21" s="17">
        <f t="shared" si="4"/>
        <v>22</v>
      </c>
      <c r="J21" s="17">
        <f t="shared" si="4"/>
        <v>0</v>
      </c>
      <c r="K21" s="17">
        <f t="shared" si="4"/>
        <v>2</v>
      </c>
      <c r="L21" s="17">
        <f t="shared" si="4"/>
        <v>5</v>
      </c>
      <c r="M21" s="17">
        <f t="shared" si="4"/>
        <v>1</v>
      </c>
      <c r="N21" s="17">
        <f t="shared" si="4"/>
        <v>0</v>
      </c>
      <c r="O21" s="27">
        <v>1</v>
      </c>
      <c r="P21" s="27">
        <v>1</v>
      </c>
      <c r="Q21" s="31" t="s">
        <v>475</v>
      </c>
      <c r="R21" s="32" t="s">
        <v>478</v>
      </c>
      <c r="S21" s="32" t="s">
        <v>480</v>
      </c>
      <c r="T21" s="18">
        <f t="shared" ref="T21:W21" si="5">SUM(T22:T31)</f>
        <v>1384.44</v>
      </c>
      <c r="U21" s="18">
        <f t="shared" si="5"/>
        <v>5.32</v>
      </c>
      <c r="V21" s="18">
        <f t="shared" si="5"/>
        <v>1.35</v>
      </c>
      <c r="W21" s="18">
        <f t="shared" si="5"/>
        <v>13.32</v>
      </c>
      <c r="X21" s="33" t="s">
        <v>515</v>
      </c>
    </row>
    <row r="22" s="4" customFormat="1" ht="40.9" customHeight="1" spans="1:24">
      <c r="A22" s="19">
        <v>1</v>
      </c>
      <c r="B22" s="20" t="s">
        <v>169</v>
      </c>
      <c r="C22" s="21" t="s">
        <v>541</v>
      </c>
      <c r="D22" s="22"/>
      <c r="E22" s="22"/>
      <c r="F22" s="23"/>
      <c r="G22" s="24"/>
      <c r="H22" s="25"/>
      <c r="I22" s="23"/>
      <c r="J22" s="23"/>
      <c r="K22" s="28"/>
      <c r="L22" s="28">
        <v>1</v>
      </c>
      <c r="M22" s="28"/>
      <c r="N22" s="29"/>
      <c r="O22" s="30">
        <v>1</v>
      </c>
      <c r="P22" s="30">
        <v>1</v>
      </c>
      <c r="Q22" s="34" t="s">
        <v>475</v>
      </c>
      <c r="R22" s="25" t="s">
        <v>478</v>
      </c>
      <c r="S22" s="25" t="s">
        <v>480</v>
      </c>
      <c r="T22" s="25">
        <v>65</v>
      </c>
      <c r="U22" s="24"/>
      <c r="V22" s="24"/>
      <c r="W22" s="24"/>
      <c r="X22" s="33" t="s">
        <v>515</v>
      </c>
    </row>
    <row r="23" s="4" customFormat="1" ht="40.9" customHeight="1" spans="1:24">
      <c r="A23" s="19">
        <v>2</v>
      </c>
      <c r="B23" s="20" t="s">
        <v>167</v>
      </c>
      <c r="C23" s="21" t="s">
        <v>541</v>
      </c>
      <c r="D23" s="22"/>
      <c r="E23" s="22"/>
      <c r="F23" s="23">
        <v>1</v>
      </c>
      <c r="G23" s="24">
        <v>3</v>
      </c>
      <c r="H23" s="25"/>
      <c r="I23" s="23"/>
      <c r="J23" s="23"/>
      <c r="K23" s="28"/>
      <c r="L23" s="28"/>
      <c r="M23" s="28"/>
      <c r="N23" s="29"/>
      <c r="O23" s="30">
        <v>1</v>
      </c>
      <c r="P23" s="30">
        <v>1</v>
      </c>
      <c r="Q23" s="34" t="s">
        <v>475</v>
      </c>
      <c r="R23" s="25" t="s">
        <v>478</v>
      </c>
      <c r="S23" s="25" t="s">
        <v>480</v>
      </c>
      <c r="T23" s="25">
        <v>25</v>
      </c>
      <c r="U23" s="24"/>
      <c r="V23" s="24">
        <v>0.15</v>
      </c>
      <c r="W23" s="24">
        <v>0.95</v>
      </c>
      <c r="X23" s="33" t="s">
        <v>515</v>
      </c>
    </row>
    <row r="24" s="4" customFormat="1" ht="40.9" customHeight="1" spans="1:24">
      <c r="A24" s="19">
        <v>3</v>
      </c>
      <c r="B24" s="20" t="s">
        <v>165</v>
      </c>
      <c r="C24" s="21" t="s">
        <v>541</v>
      </c>
      <c r="D24" s="22"/>
      <c r="E24" s="22"/>
      <c r="F24" s="23">
        <v>1</v>
      </c>
      <c r="G24" s="24">
        <v>4</v>
      </c>
      <c r="H24" s="25"/>
      <c r="I24" s="23"/>
      <c r="J24" s="23"/>
      <c r="K24" s="28"/>
      <c r="L24" s="28"/>
      <c r="M24" s="28"/>
      <c r="N24" s="29"/>
      <c r="O24" s="30">
        <v>1</v>
      </c>
      <c r="P24" s="30">
        <v>1</v>
      </c>
      <c r="Q24" s="34" t="s">
        <v>475</v>
      </c>
      <c r="R24" s="25" t="s">
        <v>478</v>
      </c>
      <c r="S24" s="25" t="s">
        <v>480</v>
      </c>
      <c r="T24" s="25">
        <v>22</v>
      </c>
      <c r="U24" s="24"/>
      <c r="V24" s="24">
        <v>0.15</v>
      </c>
      <c r="W24" s="24">
        <v>1.11</v>
      </c>
      <c r="X24" s="33" t="s">
        <v>515</v>
      </c>
    </row>
    <row r="25" s="4" customFormat="1" ht="40.9" customHeight="1" spans="1:24">
      <c r="A25" s="19">
        <v>4</v>
      </c>
      <c r="B25" s="20" t="s">
        <v>164</v>
      </c>
      <c r="C25" s="21" t="s">
        <v>541</v>
      </c>
      <c r="D25" s="22"/>
      <c r="E25" s="22"/>
      <c r="F25" s="23"/>
      <c r="G25" s="24">
        <v>3</v>
      </c>
      <c r="H25" s="25"/>
      <c r="I25" s="23"/>
      <c r="J25" s="23"/>
      <c r="K25" s="28"/>
      <c r="L25" s="28"/>
      <c r="M25" s="28"/>
      <c r="N25" s="29"/>
      <c r="O25" s="30">
        <v>1</v>
      </c>
      <c r="P25" s="30">
        <v>1</v>
      </c>
      <c r="Q25" s="34" t="s">
        <v>475</v>
      </c>
      <c r="R25" s="25" t="s">
        <v>478</v>
      </c>
      <c r="S25" s="25" t="s">
        <v>480</v>
      </c>
      <c r="T25" s="25">
        <v>13</v>
      </c>
      <c r="U25" s="24"/>
      <c r="W25" s="24">
        <v>1.03</v>
      </c>
      <c r="X25" s="33" t="s">
        <v>515</v>
      </c>
    </row>
    <row r="26" s="4" customFormat="1" ht="40.9" customHeight="1" spans="1:24">
      <c r="A26" s="19">
        <v>5</v>
      </c>
      <c r="B26" s="20" t="s">
        <v>155</v>
      </c>
      <c r="C26" s="21" t="s">
        <v>541</v>
      </c>
      <c r="D26" s="22"/>
      <c r="E26" s="22"/>
      <c r="F26" s="23">
        <v>1</v>
      </c>
      <c r="G26" s="24">
        <v>7</v>
      </c>
      <c r="H26" s="25"/>
      <c r="I26" s="23">
        <v>14</v>
      </c>
      <c r="J26" s="23"/>
      <c r="K26" s="28"/>
      <c r="L26" s="28"/>
      <c r="M26" s="28"/>
      <c r="N26" s="29"/>
      <c r="O26" s="30">
        <v>1</v>
      </c>
      <c r="P26" s="30">
        <v>1</v>
      </c>
      <c r="Q26" s="34" t="s">
        <v>475</v>
      </c>
      <c r="R26" s="25" t="s">
        <v>478</v>
      </c>
      <c r="S26" s="25" t="s">
        <v>480</v>
      </c>
      <c r="T26" s="25">
        <v>110</v>
      </c>
      <c r="U26" s="24"/>
      <c r="V26" s="24">
        <v>0.15</v>
      </c>
      <c r="W26" s="24">
        <v>2.06</v>
      </c>
      <c r="X26" s="33" t="s">
        <v>515</v>
      </c>
    </row>
    <row r="27" s="4" customFormat="1" ht="40.9" customHeight="1" spans="1:24">
      <c r="A27" s="19">
        <v>6</v>
      </c>
      <c r="B27" s="20" t="s">
        <v>157</v>
      </c>
      <c r="C27" s="21" t="s">
        <v>541</v>
      </c>
      <c r="D27" s="22"/>
      <c r="E27" s="22">
        <v>1</v>
      </c>
      <c r="F27" s="23">
        <v>2</v>
      </c>
      <c r="G27" s="24">
        <v>7</v>
      </c>
      <c r="H27" s="25"/>
      <c r="I27" s="23"/>
      <c r="J27" s="23"/>
      <c r="K27" s="28"/>
      <c r="L27" s="28">
        <v>1</v>
      </c>
      <c r="M27" s="28"/>
      <c r="N27" s="29"/>
      <c r="O27" s="30">
        <v>1</v>
      </c>
      <c r="P27" s="30">
        <v>1</v>
      </c>
      <c r="Q27" s="34" t="s">
        <v>475</v>
      </c>
      <c r="R27" s="25" t="s">
        <v>478</v>
      </c>
      <c r="S27" s="25" t="s">
        <v>480</v>
      </c>
      <c r="T27" s="25">
        <v>114</v>
      </c>
      <c r="U27" s="24"/>
      <c r="V27" s="24">
        <v>0.3</v>
      </c>
      <c r="W27" s="24">
        <v>2.3</v>
      </c>
      <c r="X27" s="33" t="s">
        <v>515</v>
      </c>
    </row>
    <row r="28" s="4" customFormat="1" ht="40.9" customHeight="1" spans="1:24">
      <c r="A28" s="19">
        <v>7</v>
      </c>
      <c r="B28" s="20" t="s">
        <v>159</v>
      </c>
      <c r="C28" s="21" t="s">
        <v>541</v>
      </c>
      <c r="D28" s="22">
        <v>1</v>
      </c>
      <c r="E28" s="22"/>
      <c r="F28" s="23">
        <v>2</v>
      </c>
      <c r="G28" s="24">
        <v>8</v>
      </c>
      <c r="H28" s="25"/>
      <c r="I28" s="23"/>
      <c r="J28" s="23"/>
      <c r="K28" s="28"/>
      <c r="L28" s="28"/>
      <c r="M28" s="28"/>
      <c r="N28" s="29"/>
      <c r="O28" s="30">
        <v>1</v>
      </c>
      <c r="P28" s="30">
        <v>1</v>
      </c>
      <c r="Q28" s="34" t="s">
        <v>475</v>
      </c>
      <c r="R28" s="25" t="s">
        <v>478</v>
      </c>
      <c r="S28" s="25" t="s">
        <v>480</v>
      </c>
      <c r="T28" s="25">
        <v>99</v>
      </c>
      <c r="U28" s="22"/>
      <c r="V28" s="22">
        <v>0.3</v>
      </c>
      <c r="W28" s="24">
        <v>2.38</v>
      </c>
      <c r="X28" s="33" t="s">
        <v>515</v>
      </c>
    </row>
    <row r="29" s="4" customFormat="1" ht="40.9" customHeight="1" spans="1:24">
      <c r="A29" s="19">
        <v>8</v>
      </c>
      <c r="B29" s="20" t="s">
        <v>161</v>
      </c>
      <c r="C29" s="21" t="s">
        <v>541</v>
      </c>
      <c r="D29" s="22"/>
      <c r="E29" s="22"/>
      <c r="F29" s="23"/>
      <c r="G29" s="24">
        <v>5</v>
      </c>
      <c r="H29" s="25"/>
      <c r="I29" s="23">
        <v>8</v>
      </c>
      <c r="J29" s="23"/>
      <c r="K29" s="28">
        <v>1</v>
      </c>
      <c r="L29" s="28">
        <v>1</v>
      </c>
      <c r="M29" s="28"/>
      <c r="N29" s="29"/>
      <c r="O29" s="30">
        <v>1</v>
      </c>
      <c r="P29" s="30">
        <v>1</v>
      </c>
      <c r="Q29" s="34" t="s">
        <v>475</v>
      </c>
      <c r="R29" s="25" t="s">
        <v>478</v>
      </c>
      <c r="S29" s="25" t="s">
        <v>480</v>
      </c>
      <c r="T29" s="25">
        <v>251</v>
      </c>
      <c r="U29" s="24">
        <v>0.32</v>
      </c>
      <c r="V29" s="24"/>
      <c r="W29" s="24">
        <v>0.98</v>
      </c>
      <c r="X29" s="33" t="s">
        <v>515</v>
      </c>
    </row>
    <row r="30" s="4" customFormat="1" ht="40.9" customHeight="1" spans="1:24">
      <c r="A30" s="19">
        <v>9</v>
      </c>
      <c r="B30" s="26" t="s">
        <v>542</v>
      </c>
      <c r="C30" s="21" t="s">
        <v>541</v>
      </c>
      <c r="D30" s="22"/>
      <c r="E30" s="22"/>
      <c r="F30" s="23">
        <v>1</v>
      </c>
      <c r="G30" s="24">
        <v>7</v>
      </c>
      <c r="H30" s="25"/>
      <c r="I30" s="23"/>
      <c r="J30" s="23"/>
      <c r="K30" s="28"/>
      <c r="L30" s="28">
        <v>1</v>
      </c>
      <c r="M30" s="28">
        <v>1</v>
      </c>
      <c r="N30" s="29"/>
      <c r="O30" s="30">
        <v>1</v>
      </c>
      <c r="P30" s="30">
        <v>1</v>
      </c>
      <c r="Q30" s="34" t="s">
        <v>475</v>
      </c>
      <c r="R30" s="25" t="s">
        <v>478</v>
      </c>
      <c r="S30" s="25" t="s">
        <v>480</v>
      </c>
      <c r="T30" s="25">
        <v>168</v>
      </c>
      <c r="U30" s="24"/>
      <c r="V30" s="24">
        <v>0.15</v>
      </c>
      <c r="W30" s="24">
        <v>1.32</v>
      </c>
      <c r="X30" s="33" t="s">
        <v>515</v>
      </c>
    </row>
    <row r="31" s="4" customFormat="1" ht="40.9" customHeight="1" spans="1:24">
      <c r="A31" s="19">
        <v>10</v>
      </c>
      <c r="B31" s="26" t="s">
        <v>543</v>
      </c>
      <c r="C31" s="21" t="s">
        <v>541</v>
      </c>
      <c r="D31" s="22"/>
      <c r="E31" s="22"/>
      <c r="F31" s="23">
        <v>1</v>
      </c>
      <c r="G31" s="24">
        <v>6</v>
      </c>
      <c r="H31" s="25"/>
      <c r="I31" s="23"/>
      <c r="J31" s="23"/>
      <c r="K31" s="28">
        <v>1</v>
      </c>
      <c r="L31" s="28">
        <v>1</v>
      </c>
      <c r="M31" s="28"/>
      <c r="N31" s="29"/>
      <c r="O31" s="30">
        <v>1</v>
      </c>
      <c r="P31" s="30">
        <v>1</v>
      </c>
      <c r="Q31" s="34" t="s">
        <v>475</v>
      </c>
      <c r="R31" s="25" t="s">
        <v>478</v>
      </c>
      <c r="S31" s="25" t="s">
        <v>480</v>
      </c>
      <c r="T31" s="25">
        <v>517.44</v>
      </c>
      <c r="U31" s="24">
        <v>5</v>
      </c>
      <c r="V31" s="24">
        <v>0.15</v>
      </c>
      <c r="W31" s="24">
        <v>1.19</v>
      </c>
      <c r="X31" s="33" t="s">
        <v>515</v>
      </c>
    </row>
    <row r="32" s="3" customFormat="1" ht="40.9" customHeight="1" spans="1:189">
      <c r="A32" s="14" t="s">
        <v>25</v>
      </c>
      <c r="B32" s="14" t="s">
        <v>54</v>
      </c>
      <c r="C32" s="16" t="s">
        <v>541</v>
      </c>
      <c r="D32" s="17">
        <f t="shared" ref="D32:N32" si="6">SUM(D33:D46)</f>
        <v>1</v>
      </c>
      <c r="E32" s="17">
        <f t="shared" si="6"/>
        <v>1</v>
      </c>
      <c r="F32" s="17">
        <f t="shared" si="6"/>
        <v>15</v>
      </c>
      <c r="G32" s="18">
        <f t="shared" si="6"/>
        <v>83</v>
      </c>
      <c r="H32" s="18">
        <f t="shared" si="6"/>
        <v>0</v>
      </c>
      <c r="I32" s="17">
        <f t="shared" si="6"/>
        <v>7</v>
      </c>
      <c r="J32" s="17">
        <f t="shared" si="6"/>
        <v>0</v>
      </c>
      <c r="K32" s="17">
        <f t="shared" si="6"/>
        <v>3</v>
      </c>
      <c r="L32" s="17">
        <f t="shared" si="6"/>
        <v>7</v>
      </c>
      <c r="M32" s="17">
        <f t="shared" si="6"/>
        <v>0</v>
      </c>
      <c r="N32" s="17">
        <f t="shared" si="6"/>
        <v>0</v>
      </c>
      <c r="O32" s="27">
        <v>1</v>
      </c>
      <c r="P32" s="27">
        <v>1</v>
      </c>
      <c r="Q32" s="31" t="s">
        <v>475</v>
      </c>
      <c r="R32" s="32" t="s">
        <v>478</v>
      </c>
      <c r="S32" s="32" t="s">
        <v>480</v>
      </c>
      <c r="T32" s="18">
        <f t="shared" ref="T32:W32" si="7">SUM(T33:T46)</f>
        <v>1474</v>
      </c>
      <c r="U32" s="18">
        <f t="shared" si="7"/>
        <v>7.05</v>
      </c>
      <c r="V32" s="18">
        <f t="shared" si="7"/>
        <v>2.25</v>
      </c>
      <c r="W32" s="18">
        <f t="shared" si="7"/>
        <v>25.2</v>
      </c>
      <c r="X32" s="33" t="s">
        <v>515</v>
      </c>
      <c r="Y32" s="36"/>
      <c r="Z32" s="36"/>
      <c r="AA32" s="36"/>
      <c r="AB32" s="36"/>
      <c r="AC32" s="36"/>
      <c r="AD32" s="36"/>
      <c r="AE32" s="36"/>
      <c r="AF32" s="36"/>
      <c r="AG32" s="36"/>
      <c r="AH32" s="36"/>
      <c r="AI32" s="36"/>
      <c r="AJ32" s="36"/>
      <c r="AK32" s="36"/>
      <c r="AL32" s="36"/>
      <c r="AM32" s="36"/>
      <c r="AN32" s="36"/>
      <c r="AO32" s="36"/>
      <c r="AP32" s="36"/>
      <c r="AQ32" s="36"/>
      <c r="AR32" s="36"/>
      <c r="AS32" s="36"/>
      <c r="AT32" s="36"/>
      <c r="AU32" s="36"/>
      <c r="AV32" s="36"/>
      <c r="AW32" s="36"/>
      <c r="AX32" s="36"/>
      <c r="AY32" s="36"/>
      <c r="AZ32" s="36"/>
      <c r="BA32" s="36"/>
      <c r="BB32" s="36"/>
      <c r="BC32" s="36"/>
      <c r="BD32" s="36"/>
      <c r="BE32" s="36"/>
      <c r="BF32" s="36"/>
      <c r="BG32" s="36"/>
      <c r="BH32" s="36"/>
      <c r="BI32" s="36"/>
      <c r="BJ32" s="36"/>
      <c r="BK32" s="36"/>
      <c r="BL32" s="36"/>
      <c r="BM32" s="36"/>
      <c r="BN32" s="36"/>
      <c r="BO32" s="36"/>
      <c r="BP32" s="36"/>
      <c r="BQ32" s="36"/>
      <c r="BR32" s="36"/>
      <c r="BS32" s="36"/>
      <c r="BT32" s="36"/>
      <c r="BU32" s="36"/>
      <c r="BV32" s="36"/>
      <c r="BW32" s="36"/>
      <c r="BX32" s="36"/>
      <c r="BY32" s="36"/>
      <c r="BZ32" s="36"/>
      <c r="CA32" s="36"/>
      <c r="CB32" s="36"/>
      <c r="CC32" s="36"/>
      <c r="CD32" s="36"/>
      <c r="CE32" s="36"/>
      <c r="CF32" s="36"/>
      <c r="CG32" s="36"/>
      <c r="CH32" s="36"/>
      <c r="CI32" s="36"/>
      <c r="CJ32" s="36"/>
      <c r="CK32" s="36"/>
      <c r="CL32" s="36"/>
      <c r="CM32" s="36"/>
      <c r="CN32" s="36"/>
      <c r="CO32" s="36"/>
      <c r="CP32" s="36"/>
      <c r="CQ32" s="36"/>
      <c r="CR32" s="36"/>
      <c r="CS32" s="36"/>
      <c r="CT32" s="36"/>
      <c r="CU32" s="36"/>
      <c r="CV32" s="36"/>
      <c r="CW32" s="36"/>
      <c r="CX32" s="36"/>
      <c r="CY32" s="36"/>
      <c r="CZ32" s="36"/>
      <c r="DA32" s="36"/>
      <c r="DB32" s="36"/>
      <c r="DC32" s="36"/>
      <c r="DD32" s="36"/>
      <c r="DE32" s="36"/>
      <c r="DF32" s="36"/>
      <c r="DG32" s="36"/>
      <c r="DH32" s="36"/>
      <c r="DI32" s="36"/>
      <c r="DJ32" s="36"/>
      <c r="DK32" s="36"/>
      <c r="DL32" s="36"/>
      <c r="DM32" s="36"/>
      <c r="DN32" s="36"/>
      <c r="DO32" s="36"/>
      <c r="DP32" s="36"/>
      <c r="DQ32" s="36"/>
      <c r="DR32" s="36"/>
      <c r="DS32" s="36"/>
      <c r="DT32" s="36"/>
      <c r="DU32" s="36"/>
      <c r="DV32" s="36"/>
      <c r="DW32" s="36"/>
      <c r="DX32" s="36"/>
      <c r="DY32" s="36"/>
      <c r="DZ32" s="36"/>
      <c r="EA32" s="36"/>
      <c r="EB32" s="36"/>
      <c r="EC32" s="36"/>
      <c r="ED32" s="36"/>
      <c r="EE32" s="36"/>
      <c r="EF32" s="36"/>
      <c r="EG32" s="36"/>
      <c r="EH32" s="36"/>
      <c r="EI32" s="36"/>
      <c r="EJ32" s="36"/>
      <c r="EK32" s="36"/>
      <c r="EL32" s="36"/>
      <c r="EM32" s="36"/>
      <c r="EN32" s="36"/>
      <c r="EO32" s="36"/>
      <c r="EP32" s="36"/>
      <c r="EQ32" s="36"/>
      <c r="ER32" s="36"/>
      <c r="ES32" s="36"/>
      <c r="ET32" s="36"/>
      <c r="EU32" s="36"/>
      <c r="EV32" s="36"/>
      <c r="EW32" s="36"/>
      <c r="EX32" s="36"/>
      <c r="EY32" s="36"/>
      <c r="EZ32" s="36"/>
      <c r="FA32" s="36"/>
      <c r="FB32" s="36"/>
      <c r="FC32" s="36"/>
      <c r="FD32" s="36"/>
      <c r="FE32" s="36"/>
      <c r="FF32" s="36"/>
      <c r="FG32" s="36"/>
      <c r="FH32" s="36"/>
      <c r="FI32" s="36"/>
      <c r="FJ32" s="36"/>
      <c r="FK32" s="36"/>
      <c r="FL32" s="36"/>
      <c r="FM32" s="36"/>
      <c r="FN32" s="36"/>
      <c r="FO32" s="36"/>
      <c r="FP32" s="36"/>
      <c r="FQ32" s="36"/>
      <c r="FR32" s="36"/>
      <c r="FS32" s="36"/>
      <c r="FT32" s="36"/>
      <c r="FU32" s="36"/>
      <c r="FV32" s="36"/>
      <c r="FW32" s="36"/>
      <c r="FX32" s="36"/>
      <c r="FY32" s="36"/>
      <c r="FZ32" s="36"/>
      <c r="GA32" s="36"/>
      <c r="GB32" s="36"/>
      <c r="GC32" s="36"/>
      <c r="GD32" s="36"/>
      <c r="GE32" s="36"/>
      <c r="GF32" s="36"/>
      <c r="GG32" s="36"/>
    </row>
    <row r="33" s="4" customFormat="1" ht="40.9" customHeight="1" spans="1:24">
      <c r="A33" s="19">
        <v>1</v>
      </c>
      <c r="B33" s="20" t="s">
        <v>169</v>
      </c>
      <c r="C33" s="21" t="s">
        <v>541</v>
      </c>
      <c r="D33" s="22"/>
      <c r="E33" s="22"/>
      <c r="F33" s="23">
        <v>2</v>
      </c>
      <c r="G33" s="24"/>
      <c r="H33" s="25"/>
      <c r="I33" s="23"/>
      <c r="J33" s="23"/>
      <c r="K33" s="28">
        <v>2</v>
      </c>
      <c r="L33" s="28">
        <v>1</v>
      </c>
      <c r="M33" s="28"/>
      <c r="N33" s="29"/>
      <c r="O33" s="30">
        <v>1</v>
      </c>
      <c r="P33" s="30">
        <v>1</v>
      </c>
      <c r="Q33" s="34" t="s">
        <v>475</v>
      </c>
      <c r="R33" s="25" t="s">
        <v>478</v>
      </c>
      <c r="S33" s="25" t="s">
        <v>480</v>
      </c>
      <c r="T33" s="25">
        <v>239</v>
      </c>
      <c r="U33" s="24">
        <v>0.05</v>
      </c>
      <c r="V33" s="24">
        <v>0.3</v>
      </c>
      <c r="W33" s="24"/>
      <c r="X33" s="33" t="s">
        <v>515</v>
      </c>
    </row>
    <row r="34" s="4" customFormat="1" ht="40.9" customHeight="1" spans="1:24">
      <c r="A34" s="19">
        <v>2</v>
      </c>
      <c r="B34" s="20" t="s">
        <v>186</v>
      </c>
      <c r="C34" s="21" t="s">
        <v>541</v>
      </c>
      <c r="D34" s="22"/>
      <c r="E34" s="22"/>
      <c r="F34" s="23">
        <v>1</v>
      </c>
      <c r="G34" s="24">
        <v>3</v>
      </c>
      <c r="H34" s="25"/>
      <c r="I34" s="23"/>
      <c r="J34" s="23"/>
      <c r="K34" s="28"/>
      <c r="L34" s="28"/>
      <c r="M34" s="28"/>
      <c r="N34" s="29"/>
      <c r="O34" s="30">
        <v>1</v>
      </c>
      <c r="P34" s="30">
        <v>1</v>
      </c>
      <c r="Q34" s="34" t="s">
        <v>475</v>
      </c>
      <c r="R34" s="25" t="s">
        <v>478</v>
      </c>
      <c r="S34" s="25" t="s">
        <v>480</v>
      </c>
      <c r="T34" s="25">
        <v>30</v>
      </c>
      <c r="U34" s="24"/>
      <c r="V34" s="24">
        <v>0.15</v>
      </c>
      <c r="W34" s="24">
        <v>1.03</v>
      </c>
      <c r="X34" s="33" t="s">
        <v>515</v>
      </c>
    </row>
    <row r="35" s="4" customFormat="1" ht="40.9" customHeight="1" spans="1:24">
      <c r="A35" s="19">
        <v>3</v>
      </c>
      <c r="B35" s="20" t="s">
        <v>171</v>
      </c>
      <c r="C35" s="21" t="s">
        <v>541</v>
      </c>
      <c r="D35" s="22"/>
      <c r="E35" s="22"/>
      <c r="F35" s="23">
        <v>1</v>
      </c>
      <c r="G35" s="24">
        <v>9</v>
      </c>
      <c r="H35" s="25"/>
      <c r="I35" s="23"/>
      <c r="J35" s="23"/>
      <c r="K35" s="28"/>
      <c r="L35" s="28"/>
      <c r="M35" s="28"/>
      <c r="N35" s="29"/>
      <c r="O35" s="30">
        <v>1</v>
      </c>
      <c r="P35" s="30">
        <v>1</v>
      </c>
      <c r="Q35" s="34" t="s">
        <v>475</v>
      </c>
      <c r="R35" s="25" t="s">
        <v>478</v>
      </c>
      <c r="S35" s="25" t="s">
        <v>480</v>
      </c>
      <c r="T35" s="25">
        <v>51</v>
      </c>
      <c r="U35" s="24"/>
      <c r="V35" s="24">
        <v>0.15</v>
      </c>
      <c r="W35" s="24">
        <v>2.69</v>
      </c>
      <c r="X35" s="33" t="s">
        <v>515</v>
      </c>
    </row>
    <row r="36" s="4" customFormat="1" ht="40.9" customHeight="1" spans="1:24">
      <c r="A36" s="19">
        <v>4</v>
      </c>
      <c r="B36" s="20" t="s">
        <v>177</v>
      </c>
      <c r="C36" s="21" t="s">
        <v>541</v>
      </c>
      <c r="D36" s="22"/>
      <c r="E36" s="22">
        <v>1</v>
      </c>
      <c r="F36" s="23">
        <v>1</v>
      </c>
      <c r="G36" s="24">
        <v>5</v>
      </c>
      <c r="H36" s="25"/>
      <c r="I36" s="23"/>
      <c r="J36" s="23"/>
      <c r="K36" s="28"/>
      <c r="L36" s="28"/>
      <c r="M36" s="28"/>
      <c r="N36" s="29"/>
      <c r="O36" s="30">
        <v>1</v>
      </c>
      <c r="P36" s="30">
        <v>1</v>
      </c>
      <c r="Q36" s="34" t="s">
        <v>475</v>
      </c>
      <c r="R36" s="25" t="s">
        <v>478</v>
      </c>
      <c r="S36" s="25" t="s">
        <v>480</v>
      </c>
      <c r="T36" s="25">
        <v>60</v>
      </c>
      <c r="U36" s="24"/>
      <c r="V36" s="24">
        <v>0.15</v>
      </c>
      <c r="W36" s="24">
        <v>1.66</v>
      </c>
      <c r="X36" s="33" t="s">
        <v>515</v>
      </c>
    </row>
    <row r="37" s="4" customFormat="1" ht="40.9" customHeight="1" spans="1:24">
      <c r="A37" s="19">
        <v>5</v>
      </c>
      <c r="B37" s="20" t="s">
        <v>173</v>
      </c>
      <c r="C37" s="21" t="s">
        <v>541</v>
      </c>
      <c r="D37" s="22"/>
      <c r="E37" s="22"/>
      <c r="F37" s="23">
        <v>1</v>
      </c>
      <c r="G37" s="24">
        <v>7</v>
      </c>
      <c r="H37" s="25"/>
      <c r="I37" s="23"/>
      <c r="J37" s="23"/>
      <c r="K37" s="28"/>
      <c r="L37" s="28">
        <v>1</v>
      </c>
      <c r="M37" s="28"/>
      <c r="N37" s="29"/>
      <c r="O37" s="30">
        <v>1</v>
      </c>
      <c r="P37" s="30">
        <v>1</v>
      </c>
      <c r="Q37" s="34" t="s">
        <v>475</v>
      </c>
      <c r="R37" s="25" t="s">
        <v>478</v>
      </c>
      <c r="S37" s="25" t="s">
        <v>480</v>
      </c>
      <c r="T37" s="25">
        <v>86</v>
      </c>
      <c r="U37" s="24"/>
      <c r="V37" s="24">
        <v>0.15</v>
      </c>
      <c r="W37" s="24">
        <v>2.22</v>
      </c>
      <c r="X37" s="33" t="s">
        <v>515</v>
      </c>
    </row>
    <row r="38" s="4" customFormat="1" ht="40.9" customHeight="1" spans="1:24">
      <c r="A38" s="19">
        <v>6</v>
      </c>
      <c r="B38" s="20" t="s">
        <v>189</v>
      </c>
      <c r="C38" s="21" t="s">
        <v>541</v>
      </c>
      <c r="D38" s="22"/>
      <c r="E38" s="22"/>
      <c r="F38" s="23"/>
      <c r="G38" s="24">
        <v>6</v>
      </c>
      <c r="H38" s="25"/>
      <c r="I38" s="23"/>
      <c r="J38" s="23"/>
      <c r="K38" s="28"/>
      <c r="L38" s="28">
        <v>1</v>
      </c>
      <c r="M38" s="28"/>
      <c r="N38" s="29"/>
      <c r="O38" s="30">
        <v>1</v>
      </c>
      <c r="P38" s="30">
        <v>1</v>
      </c>
      <c r="Q38" s="34" t="s">
        <v>475</v>
      </c>
      <c r="R38" s="25" t="s">
        <v>478</v>
      </c>
      <c r="S38" s="25" t="s">
        <v>480</v>
      </c>
      <c r="T38" s="25">
        <v>55</v>
      </c>
      <c r="U38" s="24"/>
      <c r="V38" s="24"/>
      <c r="W38" s="24">
        <v>1.98</v>
      </c>
      <c r="X38" s="33" t="s">
        <v>515</v>
      </c>
    </row>
    <row r="39" s="4" customFormat="1" ht="40.9" customHeight="1" spans="1:24">
      <c r="A39" s="19">
        <v>7</v>
      </c>
      <c r="B39" s="20" t="s">
        <v>188</v>
      </c>
      <c r="C39" s="21" t="s">
        <v>541</v>
      </c>
      <c r="D39" s="22"/>
      <c r="E39" s="22"/>
      <c r="F39" s="23"/>
      <c r="G39" s="24">
        <v>14</v>
      </c>
      <c r="H39" s="25"/>
      <c r="I39" s="23"/>
      <c r="J39" s="23"/>
      <c r="K39" s="28"/>
      <c r="L39" s="28">
        <v>1</v>
      </c>
      <c r="M39" s="28"/>
      <c r="N39" s="29"/>
      <c r="O39" s="30">
        <v>1</v>
      </c>
      <c r="P39" s="30">
        <v>1</v>
      </c>
      <c r="Q39" s="34" t="s">
        <v>475</v>
      </c>
      <c r="R39" s="25" t="s">
        <v>478</v>
      </c>
      <c r="S39" s="25" t="s">
        <v>480</v>
      </c>
      <c r="T39" s="25">
        <v>97</v>
      </c>
      <c r="U39" s="24"/>
      <c r="V39" s="24"/>
      <c r="W39" s="24">
        <v>4.51</v>
      </c>
      <c r="X39" s="33" t="s">
        <v>515</v>
      </c>
    </row>
    <row r="40" s="4" customFormat="1" ht="40.9" customHeight="1" spans="1:24">
      <c r="A40" s="19">
        <v>8</v>
      </c>
      <c r="B40" s="20" t="s">
        <v>175</v>
      </c>
      <c r="C40" s="21" t="s">
        <v>541</v>
      </c>
      <c r="D40" s="22"/>
      <c r="E40" s="22"/>
      <c r="F40" s="23">
        <v>1</v>
      </c>
      <c r="G40" s="24">
        <v>6</v>
      </c>
      <c r="H40" s="25"/>
      <c r="I40" s="23"/>
      <c r="J40" s="23"/>
      <c r="K40" s="28"/>
      <c r="L40" s="28"/>
      <c r="M40" s="28"/>
      <c r="N40" s="29"/>
      <c r="O40" s="30">
        <v>1</v>
      </c>
      <c r="P40" s="30">
        <v>1</v>
      </c>
      <c r="Q40" s="34" t="s">
        <v>475</v>
      </c>
      <c r="R40" s="25" t="s">
        <v>478</v>
      </c>
      <c r="S40" s="25" t="s">
        <v>480</v>
      </c>
      <c r="T40" s="25">
        <v>33</v>
      </c>
      <c r="U40" s="24"/>
      <c r="V40" s="24">
        <v>0.15</v>
      </c>
      <c r="W40" s="24">
        <v>1.82</v>
      </c>
      <c r="X40" s="33" t="s">
        <v>515</v>
      </c>
    </row>
    <row r="41" s="4" customFormat="1" ht="40.9" customHeight="1" spans="1:24">
      <c r="A41" s="19">
        <v>9</v>
      </c>
      <c r="B41" s="20" t="s">
        <v>182</v>
      </c>
      <c r="C41" s="21" t="s">
        <v>541</v>
      </c>
      <c r="D41" s="22"/>
      <c r="E41" s="22"/>
      <c r="F41" s="23">
        <v>1</v>
      </c>
      <c r="G41" s="24">
        <v>5</v>
      </c>
      <c r="H41" s="25"/>
      <c r="I41" s="23"/>
      <c r="J41" s="23"/>
      <c r="K41" s="28"/>
      <c r="L41" s="28">
        <v>1</v>
      </c>
      <c r="M41" s="28"/>
      <c r="N41" s="29"/>
      <c r="O41" s="30">
        <v>1</v>
      </c>
      <c r="P41" s="30">
        <v>1</v>
      </c>
      <c r="Q41" s="34" t="s">
        <v>475</v>
      </c>
      <c r="R41" s="25" t="s">
        <v>478</v>
      </c>
      <c r="S41" s="25" t="s">
        <v>480</v>
      </c>
      <c r="T41" s="25">
        <v>69</v>
      </c>
      <c r="U41" s="24"/>
      <c r="V41" s="24">
        <v>0.15</v>
      </c>
      <c r="W41" s="24">
        <v>1.66</v>
      </c>
      <c r="X41" s="33" t="s">
        <v>515</v>
      </c>
    </row>
    <row r="42" s="4" customFormat="1" ht="40.9" customHeight="1" spans="1:24">
      <c r="A42" s="19">
        <v>10</v>
      </c>
      <c r="B42" s="20" t="s">
        <v>180</v>
      </c>
      <c r="C42" s="21" t="s">
        <v>541</v>
      </c>
      <c r="D42" s="22"/>
      <c r="E42" s="22"/>
      <c r="F42" s="23">
        <v>1</v>
      </c>
      <c r="G42" s="24">
        <v>8</v>
      </c>
      <c r="H42" s="25"/>
      <c r="I42" s="23"/>
      <c r="J42" s="23"/>
      <c r="K42" s="28"/>
      <c r="L42" s="28">
        <v>1</v>
      </c>
      <c r="M42" s="28"/>
      <c r="N42" s="29"/>
      <c r="O42" s="30">
        <v>1</v>
      </c>
      <c r="P42" s="30">
        <v>1</v>
      </c>
      <c r="Q42" s="34" t="s">
        <v>475</v>
      </c>
      <c r="R42" s="25" t="s">
        <v>478</v>
      </c>
      <c r="S42" s="25" t="s">
        <v>480</v>
      </c>
      <c r="T42" s="25">
        <v>81</v>
      </c>
      <c r="U42" s="24"/>
      <c r="V42" s="24">
        <v>0.15</v>
      </c>
      <c r="W42" s="24">
        <v>2.46</v>
      </c>
      <c r="X42" s="33" t="s">
        <v>515</v>
      </c>
    </row>
    <row r="43" s="4" customFormat="1" ht="40.9" customHeight="1" spans="1:24">
      <c r="A43" s="19">
        <v>11</v>
      </c>
      <c r="B43" s="26" t="s">
        <v>544</v>
      </c>
      <c r="C43" s="21" t="s">
        <v>541</v>
      </c>
      <c r="D43" s="22"/>
      <c r="E43" s="22"/>
      <c r="F43" s="23">
        <v>2</v>
      </c>
      <c r="G43" s="24">
        <v>6</v>
      </c>
      <c r="H43" s="25"/>
      <c r="I43" s="23"/>
      <c r="J43" s="23"/>
      <c r="K43" s="28"/>
      <c r="L43" s="28">
        <v>1</v>
      </c>
      <c r="M43" s="28"/>
      <c r="N43" s="29"/>
      <c r="O43" s="30">
        <v>1</v>
      </c>
      <c r="P43" s="30">
        <v>1</v>
      </c>
      <c r="Q43" s="34" t="s">
        <v>475</v>
      </c>
      <c r="R43" s="25" t="s">
        <v>478</v>
      </c>
      <c r="S43" s="25" t="s">
        <v>480</v>
      </c>
      <c r="T43" s="25">
        <v>85</v>
      </c>
      <c r="U43" s="24"/>
      <c r="V43" s="24">
        <v>0.3</v>
      </c>
      <c r="W43" s="24">
        <v>1.98</v>
      </c>
      <c r="X43" s="33" t="s">
        <v>515</v>
      </c>
    </row>
    <row r="44" s="4" customFormat="1" ht="40.9" customHeight="1" spans="1:24">
      <c r="A44" s="19">
        <v>12</v>
      </c>
      <c r="B44" s="26" t="s">
        <v>190</v>
      </c>
      <c r="C44" s="21" t="s">
        <v>541</v>
      </c>
      <c r="D44" s="22"/>
      <c r="E44" s="22"/>
      <c r="F44" s="23"/>
      <c r="G44" s="24">
        <v>6</v>
      </c>
      <c r="H44" s="25"/>
      <c r="I44" s="23">
        <v>6</v>
      </c>
      <c r="J44" s="23"/>
      <c r="K44" s="28">
        <v>1</v>
      </c>
      <c r="L44" s="28"/>
      <c r="M44" s="28"/>
      <c r="N44" s="29"/>
      <c r="O44" s="30">
        <v>1</v>
      </c>
      <c r="P44" s="30">
        <v>1</v>
      </c>
      <c r="Q44" s="34" t="s">
        <v>475</v>
      </c>
      <c r="R44" s="25" t="s">
        <v>478</v>
      </c>
      <c r="S44" s="25" t="s">
        <v>480</v>
      </c>
      <c r="T44" s="25">
        <v>419</v>
      </c>
      <c r="U44" s="24">
        <v>7</v>
      </c>
      <c r="V44" s="24"/>
      <c r="W44" s="24">
        <v>1.53</v>
      </c>
      <c r="X44" s="33" t="s">
        <v>515</v>
      </c>
    </row>
    <row r="45" s="4" customFormat="1" ht="40.9" customHeight="1" spans="1:24">
      <c r="A45" s="19">
        <v>13</v>
      </c>
      <c r="B45" s="26" t="s">
        <v>545</v>
      </c>
      <c r="C45" s="21" t="s">
        <v>541</v>
      </c>
      <c r="D45" s="22"/>
      <c r="E45" s="22"/>
      <c r="F45" s="23">
        <v>2</v>
      </c>
      <c r="G45" s="24">
        <v>4</v>
      </c>
      <c r="H45" s="25"/>
      <c r="I45" s="23"/>
      <c r="J45" s="23"/>
      <c r="K45" s="28"/>
      <c r="L45" s="28"/>
      <c r="M45" s="28"/>
      <c r="N45" s="29"/>
      <c r="O45" s="30">
        <v>1</v>
      </c>
      <c r="P45" s="30">
        <v>1</v>
      </c>
      <c r="Q45" s="34" t="s">
        <v>475</v>
      </c>
      <c r="R45" s="25" t="s">
        <v>478</v>
      </c>
      <c r="S45" s="25" t="s">
        <v>480</v>
      </c>
      <c r="T45" s="25">
        <v>71</v>
      </c>
      <c r="U45" s="24"/>
      <c r="V45" s="24">
        <v>0.3</v>
      </c>
      <c r="W45" s="24">
        <v>0.82</v>
      </c>
      <c r="X45" s="33" t="s">
        <v>515</v>
      </c>
    </row>
    <row r="46" s="4" customFormat="1" ht="40.9" customHeight="1" spans="1:24">
      <c r="A46" s="19">
        <v>14</v>
      </c>
      <c r="B46" s="20" t="s">
        <v>55</v>
      </c>
      <c r="C46" s="21" t="s">
        <v>541</v>
      </c>
      <c r="D46" s="22">
        <v>1</v>
      </c>
      <c r="E46" s="22"/>
      <c r="F46" s="23">
        <v>2</v>
      </c>
      <c r="G46" s="24">
        <v>4</v>
      </c>
      <c r="H46" s="25"/>
      <c r="I46" s="23">
        <v>1</v>
      </c>
      <c r="J46" s="23"/>
      <c r="K46" s="28"/>
      <c r="L46" s="28"/>
      <c r="M46" s="28"/>
      <c r="N46" s="29"/>
      <c r="O46" s="30">
        <v>1</v>
      </c>
      <c r="P46" s="30">
        <v>1</v>
      </c>
      <c r="Q46" s="34" t="s">
        <v>475</v>
      </c>
      <c r="R46" s="25" t="s">
        <v>478</v>
      </c>
      <c r="S46" s="25" t="s">
        <v>480</v>
      </c>
      <c r="T46" s="25">
        <v>98</v>
      </c>
      <c r="U46" s="22"/>
      <c r="V46" s="22">
        <v>0.3</v>
      </c>
      <c r="W46" s="24">
        <v>0.84</v>
      </c>
      <c r="X46" s="33" t="s">
        <v>515</v>
      </c>
    </row>
    <row r="47" s="3" customFormat="1" ht="40.9" customHeight="1" spans="1:24">
      <c r="A47" s="14" t="s">
        <v>27</v>
      </c>
      <c r="B47" s="14" t="s">
        <v>56</v>
      </c>
      <c r="C47" s="16" t="s">
        <v>541</v>
      </c>
      <c r="D47" s="17">
        <f t="shared" ref="D47:N47" si="8">SUM(D48:D55)</f>
        <v>1</v>
      </c>
      <c r="E47" s="17">
        <f t="shared" si="8"/>
        <v>1</v>
      </c>
      <c r="F47" s="17">
        <f t="shared" si="8"/>
        <v>11</v>
      </c>
      <c r="G47" s="18">
        <f t="shared" si="8"/>
        <v>56</v>
      </c>
      <c r="H47" s="18">
        <f t="shared" si="8"/>
        <v>2.17</v>
      </c>
      <c r="I47" s="17">
        <f t="shared" si="8"/>
        <v>95</v>
      </c>
      <c r="J47" s="17">
        <f t="shared" si="8"/>
        <v>1</v>
      </c>
      <c r="K47" s="17">
        <f t="shared" si="8"/>
        <v>2</v>
      </c>
      <c r="L47" s="17">
        <f t="shared" si="8"/>
        <v>5</v>
      </c>
      <c r="M47" s="17">
        <f t="shared" si="8"/>
        <v>0</v>
      </c>
      <c r="N47" s="17">
        <f t="shared" si="8"/>
        <v>0</v>
      </c>
      <c r="O47" s="27">
        <v>1</v>
      </c>
      <c r="P47" s="27">
        <v>1</v>
      </c>
      <c r="Q47" s="31" t="s">
        <v>475</v>
      </c>
      <c r="R47" s="32" t="s">
        <v>478</v>
      </c>
      <c r="S47" s="32" t="s">
        <v>480</v>
      </c>
      <c r="T47" s="18">
        <f t="shared" ref="T47:W47" si="9">SUM(T48:T55)</f>
        <v>2267</v>
      </c>
      <c r="U47" s="18">
        <f t="shared" si="9"/>
        <v>0.25</v>
      </c>
      <c r="V47" s="18">
        <f t="shared" si="9"/>
        <v>1.65</v>
      </c>
      <c r="W47" s="18">
        <f t="shared" si="9"/>
        <v>16.24</v>
      </c>
      <c r="X47" s="33" t="s">
        <v>515</v>
      </c>
    </row>
    <row r="48" s="4" customFormat="1" ht="40.9" customHeight="1" spans="1:24">
      <c r="A48" s="19">
        <v>1</v>
      </c>
      <c r="B48" s="20" t="s">
        <v>169</v>
      </c>
      <c r="C48" s="21" t="s">
        <v>541</v>
      </c>
      <c r="D48" s="22"/>
      <c r="E48" s="22"/>
      <c r="F48" s="23">
        <v>2</v>
      </c>
      <c r="G48" s="24"/>
      <c r="H48" s="25"/>
      <c r="I48" s="23"/>
      <c r="J48" s="23">
        <v>1</v>
      </c>
      <c r="K48" s="28"/>
      <c r="L48" s="28">
        <v>1</v>
      </c>
      <c r="M48" s="28"/>
      <c r="N48" s="29"/>
      <c r="O48" s="30">
        <v>1</v>
      </c>
      <c r="P48" s="30">
        <v>1</v>
      </c>
      <c r="Q48" s="34" t="s">
        <v>475</v>
      </c>
      <c r="R48" s="25" t="s">
        <v>478</v>
      </c>
      <c r="S48" s="25" t="s">
        <v>480</v>
      </c>
      <c r="T48" s="25">
        <v>885</v>
      </c>
      <c r="U48" s="24"/>
      <c r="V48" s="24">
        <v>0.3</v>
      </c>
      <c r="W48" s="24"/>
      <c r="X48" s="33" t="s">
        <v>515</v>
      </c>
    </row>
    <row r="49" s="4" customFormat="1" ht="40.9" customHeight="1" spans="1:24">
      <c r="A49" s="19">
        <v>2</v>
      </c>
      <c r="B49" s="20" t="s">
        <v>195</v>
      </c>
      <c r="C49" s="21" t="s">
        <v>541</v>
      </c>
      <c r="D49" s="22"/>
      <c r="E49" s="22"/>
      <c r="F49" s="23">
        <v>1</v>
      </c>
      <c r="G49" s="24">
        <v>9</v>
      </c>
      <c r="H49" s="25"/>
      <c r="I49" s="23"/>
      <c r="J49" s="23"/>
      <c r="K49" s="28"/>
      <c r="L49" s="28">
        <v>1</v>
      </c>
      <c r="M49" s="28"/>
      <c r="N49" s="29"/>
      <c r="O49" s="30">
        <v>1</v>
      </c>
      <c r="P49" s="30">
        <v>1</v>
      </c>
      <c r="Q49" s="34" t="s">
        <v>475</v>
      </c>
      <c r="R49" s="25" t="s">
        <v>478</v>
      </c>
      <c r="S49" s="25" t="s">
        <v>480</v>
      </c>
      <c r="T49" s="25">
        <v>70</v>
      </c>
      <c r="U49" s="24"/>
      <c r="V49" s="24">
        <v>0.15</v>
      </c>
      <c r="W49" s="24">
        <v>2.69</v>
      </c>
      <c r="X49" s="33" t="s">
        <v>515</v>
      </c>
    </row>
    <row r="50" s="4" customFormat="1" ht="40.9" customHeight="1" spans="1:24">
      <c r="A50" s="19">
        <v>3</v>
      </c>
      <c r="B50" s="20" t="s">
        <v>199</v>
      </c>
      <c r="C50" s="21" t="s">
        <v>541</v>
      </c>
      <c r="D50" s="22"/>
      <c r="E50" s="22"/>
      <c r="F50" s="23">
        <v>1</v>
      </c>
      <c r="G50" s="24">
        <v>6</v>
      </c>
      <c r="H50" s="25"/>
      <c r="I50" s="23">
        <v>8</v>
      </c>
      <c r="J50" s="23"/>
      <c r="K50" s="28">
        <v>1</v>
      </c>
      <c r="L50" s="28"/>
      <c r="M50" s="28"/>
      <c r="N50" s="29"/>
      <c r="O50" s="30">
        <v>1</v>
      </c>
      <c r="P50" s="30">
        <v>1</v>
      </c>
      <c r="Q50" s="34" t="s">
        <v>475</v>
      </c>
      <c r="R50" s="25" t="s">
        <v>478</v>
      </c>
      <c r="S50" s="25" t="s">
        <v>480</v>
      </c>
      <c r="T50" s="25">
        <v>150</v>
      </c>
      <c r="U50" s="24">
        <v>0.15</v>
      </c>
      <c r="V50" s="24">
        <v>0.15</v>
      </c>
      <c r="W50" s="24">
        <v>1.64</v>
      </c>
      <c r="X50" s="33" t="s">
        <v>515</v>
      </c>
    </row>
    <row r="51" s="4" customFormat="1" ht="40.9" customHeight="1" spans="1:24">
      <c r="A51" s="19">
        <v>4</v>
      </c>
      <c r="B51" s="20" t="s">
        <v>197</v>
      </c>
      <c r="C51" s="21" t="s">
        <v>541</v>
      </c>
      <c r="D51" s="22"/>
      <c r="E51" s="22">
        <v>1</v>
      </c>
      <c r="F51" s="23">
        <v>1</v>
      </c>
      <c r="G51" s="24">
        <v>4</v>
      </c>
      <c r="H51" s="25"/>
      <c r="I51" s="23"/>
      <c r="J51" s="23"/>
      <c r="K51" s="28"/>
      <c r="L51" s="28">
        <v>1</v>
      </c>
      <c r="M51" s="28"/>
      <c r="N51" s="29"/>
      <c r="O51" s="30">
        <v>1</v>
      </c>
      <c r="P51" s="30">
        <v>1</v>
      </c>
      <c r="Q51" s="34" t="s">
        <v>475</v>
      </c>
      <c r="R51" s="25" t="s">
        <v>478</v>
      </c>
      <c r="S51" s="25" t="s">
        <v>480</v>
      </c>
      <c r="T51" s="25">
        <v>95</v>
      </c>
      <c r="U51" s="24"/>
      <c r="V51" s="24">
        <v>0.15</v>
      </c>
      <c r="W51" s="24">
        <v>1.11</v>
      </c>
      <c r="X51" s="33" t="s">
        <v>515</v>
      </c>
    </row>
    <row r="52" s="4" customFormat="1" ht="40.9" customHeight="1" spans="1:24">
      <c r="A52" s="19">
        <v>5</v>
      </c>
      <c r="B52" s="20" t="s">
        <v>546</v>
      </c>
      <c r="C52" s="21" t="s">
        <v>541</v>
      </c>
      <c r="D52" s="22"/>
      <c r="E52" s="22"/>
      <c r="F52" s="23">
        <v>3</v>
      </c>
      <c r="G52" s="24">
        <v>13</v>
      </c>
      <c r="H52" s="25">
        <v>2</v>
      </c>
      <c r="I52" s="23">
        <v>70</v>
      </c>
      <c r="J52" s="23"/>
      <c r="K52" s="28"/>
      <c r="L52" s="28">
        <v>1</v>
      </c>
      <c r="M52" s="28"/>
      <c r="N52" s="29"/>
      <c r="O52" s="30">
        <v>1</v>
      </c>
      <c r="P52" s="30">
        <v>1</v>
      </c>
      <c r="Q52" s="34" t="s">
        <v>475</v>
      </c>
      <c r="R52" s="25" t="s">
        <v>478</v>
      </c>
      <c r="S52" s="25" t="s">
        <v>480</v>
      </c>
      <c r="T52" s="25">
        <v>586</v>
      </c>
      <c r="U52" s="24"/>
      <c r="V52" s="24">
        <v>0.45</v>
      </c>
      <c r="W52" s="24">
        <v>3.49</v>
      </c>
      <c r="X52" s="33" t="s">
        <v>515</v>
      </c>
    </row>
    <row r="53" s="4" customFormat="1" ht="40.9" customHeight="1" spans="1:24">
      <c r="A53" s="19">
        <v>6</v>
      </c>
      <c r="B53" s="20" t="s">
        <v>57</v>
      </c>
      <c r="C53" s="21" t="s">
        <v>541</v>
      </c>
      <c r="D53" s="22">
        <v>1</v>
      </c>
      <c r="E53" s="22"/>
      <c r="F53" s="23">
        <v>1</v>
      </c>
      <c r="G53" s="24">
        <v>7</v>
      </c>
      <c r="H53" s="25"/>
      <c r="I53" s="23">
        <v>15</v>
      </c>
      <c r="J53" s="23"/>
      <c r="K53" s="28">
        <v>1</v>
      </c>
      <c r="L53" s="28">
        <v>1</v>
      </c>
      <c r="M53" s="28"/>
      <c r="N53" s="29"/>
      <c r="O53" s="30">
        <v>1</v>
      </c>
      <c r="P53" s="30">
        <v>1</v>
      </c>
      <c r="Q53" s="34" t="s">
        <v>475</v>
      </c>
      <c r="R53" s="25" t="s">
        <v>478</v>
      </c>
      <c r="S53" s="25" t="s">
        <v>480</v>
      </c>
      <c r="T53" s="25">
        <v>351</v>
      </c>
      <c r="U53" s="22">
        <v>0.1</v>
      </c>
      <c r="V53" s="22">
        <v>0.15</v>
      </c>
      <c r="W53" s="24">
        <v>1.95</v>
      </c>
      <c r="X53" s="33" t="s">
        <v>515</v>
      </c>
    </row>
    <row r="54" s="4" customFormat="1" ht="40.9" customHeight="1" spans="1:24">
      <c r="A54" s="19">
        <v>7</v>
      </c>
      <c r="B54" s="20" t="s">
        <v>547</v>
      </c>
      <c r="C54" s="21" t="s">
        <v>541</v>
      </c>
      <c r="D54" s="22"/>
      <c r="E54" s="22"/>
      <c r="F54" s="23">
        <v>1</v>
      </c>
      <c r="G54" s="24">
        <v>12</v>
      </c>
      <c r="H54" s="25"/>
      <c r="I54" s="23"/>
      <c r="J54" s="23"/>
      <c r="K54" s="28"/>
      <c r="L54" s="28"/>
      <c r="M54" s="28"/>
      <c r="N54" s="29"/>
      <c r="O54" s="30">
        <v>1</v>
      </c>
      <c r="P54" s="30">
        <v>1</v>
      </c>
      <c r="Q54" s="34" t="s">
        <v>475</v>
      </c>
      <c r="R54" s="25" t="s">
        <v>478</v>
      </c>
      <c r="S54" s="25" t="s">
        <v>480</v>
      </c>
      <c r="T54" s="25">
        <v>69</v>
      </c>
      <c r="U54" s="24"/>
      <c r="V54" s="24">
        <v>0.15</v>
      </c>
      <c r="W54" s="24">
        <v>3.88</v>
      </c>
      <c r="X54" s="33" t="s">
        <v>515</v>
      </c>
    </row>
    <row r="55" s="4" customFormat="1" ht="40.9" customHeight="1" spans="1:24">
      <c r="A55" s="19">
        <v>8</v>
      </c>
      <c r="B55" s="20" t="s">
        <v>193</v>
      </c>
      <c r="C55" s="21" t="s">
        <v>541</v>
      </c>
      <c r="D55" s="22"/>
      <c r="E55" s="22"/>
      <c r="F55" s="23">
        <v>1</v>
      </c>
      <c r="G55" s="24">
        <v>5</v>
      </c>
      <c r="H55" s="25">
        <v>0.17</v>
      </c>
      <c r="I55" s="23">
        <v>2</v>
      </c>
      <c r="J55" s="23"/>
      <c r="K55" s="28"/>
      <c r="L55" s="28"/>
      <c r="M55" s="28"/>
      <c r="N55" s="29"/>
      <c r="O55" s="30">
        <v>1</v>
      </c>
      <c r="P55" s="30">
        <v>1</v>
      </c>
      <c r="Q55" s="34" t="s">
        <v>475</v>
      </c>
      <c r="R55" s="25" t="s">
        <v>478</v>
      </c>
      <c r="S55" s="25" t="s">
        <v>480</v>
      </c>
      <c r="T55" s="25">
        <v>61</v>
      </c>
      <c r="U55" s="24"/>
      <c r="V55" s="24">
        <v>0.15</v>
      </c>
      <c r="W55" s="24">
        <v>1.48</v>
      </c>
      <c r="X55" s="33" t="s">
        <v>515</v>
      </c>
    </row>
    <row r="56" s="3" customFormat="1" ht="40.9" customHeight="1" spans="1:24">
      <c r="A56" s="14" t="s">
        <v>29</v>
      </c>
      <c r="B56" s="14" t="s">
        <v>58</v>
      </c>
      <c r="C56" s="16" t="s">
        <v>541</v>
      </c>
      <c r="D56" s="17">
        <f t="shared" ref="D56:N56" si="10">SUM(D57:D61)</f>
        <v>1</v>
      </c>
      <c r="E56" s="17">
        <f t="shared" si="10"/>
        <v>1</v>
      </c>
      <c r="F56" s="17">
        <f t="shared" si="10"/>
        <v>5</v>
      </c>
      <c r="G56" s="18">
        <f t="shared" si="10"/>
        <v>28</v>
      </c>
      <c r="H56" s="18">
        <f t="shared" si="10"/>
        <v>0</v>
      </c>
      <c r="I56" s="17">
        <f t="shared" si="10"/>
        <v>0</v>
      </c>
      <c r="J56" s="17">
        <f t="shared" si="10"/>
        <v>0</v>
      </c>
      <c r="K56" s="17">
        <f t="shared" si="10"/>
        <v>1</v>
      </c>
      <c r="L56" s="17">
        <f t="shared" si="10"/>
        <v>2</v>
      </c>
      <c r="M56" s="17">
        <f t="shared" si="10"/>
        <v>0</v>
      </c>
      <c r="N56" s="17">
        <f t="shared" si="10"/>
        <v>0</v>
      </c>
      <c r="O56" s="27">
        <v>1</v>
      </c>
      <c r="P56" s="27">
        <v>1</v>
      </c>
      <c r="Q56" s="31" t="s">
        <v>475</v>
      </c>
      <c r="R56" s="32" t="s">
        <v>478</v>
      </c>
      <c r="S56" s="32" t="s">
        <v>480</v>
      </c>
      <c r="T56" s="18">
        <f t="shared" ref="T56:W56" si="11">SUM(T57:T61)</f>
        <v>493</v>
      </c>
      <c r="U56" s="18">
        <f t="shared" si="11"/>
        <v>2</v>
      </c>
      <c r="V56" s="18">
        <f t="shared" si="11"/>
        <v>0.75</v>
      </c>
      <c r="W56" s="18">
        <f t="shared" si="11"/>
        <v>8.48</v>
      </c>
      <c r="X56" s="33" t="s">
        <v>515</v>
      </c>
    </row>
    <row r="57" s="4" customFormat="1" ht="40.9" customHeight="1" spans="1:24">
      <c r="A57" s="19">
        <v>1</v>
      </c>
      <c r="B57" s="20" t="s">
        <v>169</v>
      </c>
      <c r="C57" s="21" t="s">
        <v>541</v>
      </c>
      <c r="D57" s="22"/>
      <c r="E57" s="22">
        <v>1</v>
      </c>
      <c r="F57" s="23">
        <v>1</v>
      </c>
      <c r="G57" s="24"/>
      <c r="H57" s="25"/>
      <c r="I57" s="23"/>
      <c r="J57" s="23"/>
      <c r="K57" s="28">
        <v>1</v>
      </c>
      <c r="L57" s="28">
        <v>1</v>
      </c>
      <c r="M57" s="28"/>
      <c r="N57" s="29"/>
      <c r="O57" s="30">
        <v>1</v>
      </c>
      <c r="P57" s="30">
        <v>1</v>
      </c>
      <c r="Q57" s="34" t="s">
        <v>475</v>
      </c>
      <c r="R57" s="25" t="s">
        <v>478</v>
      </c>
      <c r="S57" s="25" t="s">
        <v>480</v>
      </c>
      <c r="T57" s="25">
        <v>219</v>
      </c>
      <c r="U57" s="24">
        <v>2</v>
      </c>
      <c r="V57" s="24">
        <v>0.15</v>
      </c>
      <c r="W57" s="24"/>
      <c r="X57" s="33" t="s">
        <v>515</v>
      </c>
    </row>
    <row r="58" s="4" customFormat="1" ht="40.9" customHeight="1" spans="1:24">
      <c r="A58" s="19">
        <v>2</v>
      </c>
      <c r="B58" s="20" t="s">
        <v>200</v>
      </c>
      <c r="C58" s="21" t="s">
        <v>541</v>
      </c>
      <c r="D58" s="22"/>
      <c r="E58" s="22"/>
      <c r="F58" s="23"/>
      <c r="G58" s="24">
        <v>3</v>
      </c>
      <c r="H58" s="25"/>
      <c r="I58" s="23"/>
      <c r="J58" s="23"/>
      <c r="K58" s="28"/>
      <c r="L58" s="28"/>
      <c r="M58" s="28"/>
      <c r="N58" s="29"/>
      <c r="O58" s="30">
        <v>1</v>
      </c>
      <c r="P58" s="30">
        <v>1</v>
      </c>
      <c r="Q58" s="34" t="s">
        <v>475</v>
      </c>
      <c r="R58" s="25" t="s">
        <v>478</v>
      </c>
      <c r="S58" s="25" t="s">
        <v>480</v>
      </c>
      <c r="T58" s="25">
        <v>11</v>
      </c>
      <c r="U58" s="24"/>
      <c r="V58" s="24"/>
      <c r="W58" s="24">
        <v>0.87</v>
      </c>
      <c r="X58" s="33" t="s">
        <v>515</v>
      </c>
    </row>
    <row r="59" s="4" customFormat="1" ht="40.9" customHeight="1" spans="1:24">
      <c r="A59" s="19">
        <v>3</v>
      </c>
      <c r="B59" s="20" t="s">
        <v>201</v>
      </c>
      <c r="C59" s="21" t="s">
        <v>541</v>
      </c>
      <c r="D59" s="22"/>
      <c r="E59" s="22"/>
      <c r="F59" s="23">
        <v>1</v>
      </c>
      <c r="G59" s="24">
        <v>4</v>
      </c>
      <c r="H59" s="25"/>
      <c r="I59" s="23"/>
      <c r="J59" s="23"/>
      <c r="K59" s="28"/>
      <c r="L59" s="28"/>
      <c r="M59" s="28"/>
      <c r="N59" s="29"/>
      <c r="O59" s="30">
        <v>1</v>
      </c>
      <c r="P59" s="30">
        <v>1</v>
      </c>
      <c r="Q59" s="34" t="s">
        <v>475</v>
      </c>
      <c r="R59" s="25" t="s">
        <v>478</v>
      </c>
      <c r="S59" s="25" t="s">
        <v>480</v>
      </c>
      <c r="T59" s="25">
        <v>24</v>
      </c>
      <c r="U59" s="24"/>
      <c r="V59" s="24">
        <v>0.15</v>
      </c>
      <c r="W59" s="24">
        <v>1.27</v>
      </c>
      <c r="X59" s="33" t="s">
        <v>515</v>
      </c>
    </row>
    <row r="60" s="4" customFormat="1" ht="40.9" customHeight="1" spans="1:24">
      <c r="A60" s="19">
        <v>4</v>
      </c>
      <c r="B60" s="20" t="s">
        <v>203</v>
      </c>
      <c r="C60" s="21" t="s">
        <v>541</v>
      </c>
      <c r="D60" s="22"/>
      <c r="E60" s="22"/>
      <c r="F60" s="23">
        <v>1</v>
      </c>
      <c r="G60" s="24">
        <v>5</v>
      </c>
      <c r="H60" s="25"/>
      <c r="I60" s="23"/>
      <c r="J60" s="23"/>
      <c r="K60" s="28"/>
      <c r="L60" s="28"/>
      <c r="M60" s="28"/>
      <c r="N60" s="29"/>
      <c r="O60" s="30">
        <v>1</v>
      </c>
      <c r="P60" s="30">
        <v>1</v>
      </c>
      <c r="Q60" s="34" t="s">
        <v>475</v>
      </c>
      <c r="R60" s="25" t="s">
        <v>478</v>
      </c>
      <c r="S60" s="25" t="s">
        <v>480</v>
      </c>
      <c r="T60" s="25">
        <v>26</v>
      </c>
      <c r="U60" s="24"/>
      <c r="V60" s="24">
        <v>0.15</v>
      </c>
      <c r="W60" s="24">
        <v>1.43</v>
      </c>
      <c r="X60" s="33" t="s">
        <v>515</v>
      </c>
    </row>
    <row r="61" s="4" customFormat="1" ht="40.9" customHeight="1" spans="1:24">
      <c r="A61" s="19">
        <v>5</v>
      </c>
      <c r="B61" s="20" t="s">
        <v>205</v>
      </c>
      <c r="C61" s="21" t="s">
        <v>541</v>
      </c>
      <c r="D61" s="22">
        <v>1</v>
      </c>
      <c r="E61" s="22"/>
      <c r="F61" s="23">
        <v>2</v>
      </c>
      <c r="G61" s="24">
        <v>16</v>
      </c>
      <c r="H61" s="25"/>
      <c r="I61" s="23"/>
      <c r="J61" s="23"/>
      <c r="K61" s="28"/>
      <c r="L61" s="28">
        <v>1</v>
      </c>
      <c r="M61" s="28"/>
      <c r="N61" s="29"/>
      <c r="O61" s="30">
        <v>1</v>
      </c>
      <c r="P61" s="30">
        <v>1</v>
      </c>
      <c r="Q61" s="34" t="s">
        <v>475</v>
      </c>
      <c r="R61" s="25" t="s">
        <v>478</v>
      </c>
      <c r="S61" s="25" t="s">
        <v>480</v>
      </c>
      <c r="T61" s="25">
        <v>213</v>
      </c>
      <c r="U61" s="22"/>
      <c r="V61" s="22">
        <v>0.3</v>
      </c>
      <c r="W61" s="24">
        <v>4.91</v>
      </c>
      <c r="X61" s="33" t="s">
        <v>515</v>
      </c>
    </row>
    <row r="62" s="3" customFormat="1" ht="40.9" customHeight="1" spans="1:24">
      <c r="A62" s="14" t="s">
        <v>64</v>
      </c>
      <c r="B62" s="14" t="s">
        <v>65</v>
      </c>
      <c r="C62" s="16" t="s">
        <v>541</v>
      </c>
      <c r="D62" s="17">
        <f t="shared" ref="D62:N62" si="12">SUM(D63:D67)</f>
        <v>1</v>
      </c>
      <c r="E62" s="17">
        <f t="shared" si="12"/>
        <v>1</v>
      </c>
      <c r="F62" s="17">
        <f t="shared" si="12"/>
        <v>2</v>
      </c>
      <c r="G62" s="18">
        <f t="shared" si="12"/>
        <v>27</v>
      </c>
      <c r="H62" s="18">
        <f t="shared" si="12"/>
        <v>1.2</v>
      </c>
      <c r="I62" s="17">
        <f t="shared" si="12"/>
        <v>49</v>
      </c>
      <c r="J62" s="17">
        <f t="shared" si="12"/>
        <v>0</v>
      </c>
      <c r="K62" s="17">
        <f t="shared" si="12"/>
        <v>1</v>
      </c>
      <c r="L62" s="17">
        <f t="shared" si="12"/>
        <v>2</v>
      </c>
      <c r="M62" s="17">
        <f t="shared" si="12"/>
        <v>0</v>
      </c>
      <c r="N62" s="17">
        <f t="shared" si="12"/>
        <v>1</v>
      </c>
      <c r="O62" s="27">
        <v>1</v>
      </c>
      <c r="P62" s="27">
        <v>1</v>
      </c>
      <c r="Q62" s="31" t="s">
        <v>475</v>
      </c>
      <c r="R62" s="32" t="s">
        <v>478</v>
      </c>
      <c r="S62" s="32" t="s">
        <v>480</v>
      </c>
      <c r="T62" s="18">
        <f t="shared" ref="T62:W62" si="13">SUM(T63:T67)</f>
        <v>1063</v>
      </c>
      <c r="U62" s="18">
        <f t="shared" si="13"/>
        <v>0</v>
      </c>
      <c r="V62" s="18">
        <f t="shared" si="13"/>
        <v>0.3</v>
      </c>
      <c r="W62" s="18">
        <f t="shared" si="13"/>
        <v>8.03</v>
      </c>
      <c r="X62" s="33" t="s">
        <v>515</v>
      </c>
    </row>
    <row r="63" s="4" customFormat="1" ht="40.9" customHeight="1" spans="1:24">
      <c r="A63" s="19">
        <v>1</v>
      </c>
      <c r="B63" s="20" t="s">
        <v>169</v>
      </c>
      <c r="C63" s="21" t="s">
        <v>541</v>
      </c>
      <c r="D63" s="22"/>
      <c r="E63" s="22"/>
      <c r="F63" s="23"/>
      <c r="G63" s="24"/>
      <c r="H63" s="25"/>
      <c r="I63" s="23"/>
      <c r="J63" s="23"/>
      <c r="K63" s="28"/>
      <c r="L63" s="28">
        <v>1</v>
      </c>
      <c r="M63" s="28"/>
      <c r="N63" s="29">
        <v>1</v>
      </c>
      <c r="O63" s="30">
        <v>1</v>
      </c>
      <c r="P63" s="30">
        <v>1</v>
      </c>
      <c r="Q63" s="34" t="s">
        <v>475</v>
      </c>
      <c r="R63" s="25" t="s">
        <v>478</v>
      </c>
      <c r="S63" s="25" t="s">
        <v>480</v>
      </c>
      <c r="T63" s="25">
        <v>520</v>
      </c>
      <c r="U63" s="24"/>
      <c r="V63" s="24"/>
      <c r="W63" s="24"/>
      <c r="X63" s="33" t="s">
        <v>515</v>
      </c>
    </row>
    <row r="64" s="4" customFormat="1" ht="40.9" customHeight="1" spans="1:24">
      <c r="A64" s="19">
        <v>2</v>
      </c>
      <c r="B64" s="20" t="s">
        <v>207</v>
      </c>
      <c r="C64" s="21" t="s">
        <v>541</v>
      </c>
      <c r="D64" s="22"/>
      <c r="E64" s="22"/>
      <c r="F64" s="23">
        <v>1</v>
      </c>
      <c r="G64" s="24">
        <v>4</v>
      </c>
      <c r="H64" s="25"/>
      <c r="I64" s="23"/>
      <c r="J64" s="23"/>
      <c r="K64" s="28"/>
      <c r="L64" s="28"/>
      <c r="M64" s="28"/>
      <c r="N64" s="29"/>
      <c r="O64" s="30">
        <v>1</v>
      </c>
      <c r="P64" s="30">
        <v>1</v>
      </c>
      <c r="Q64" s="34" t="s">
        <v>475</v>
      </c>
      <c r="R64" s="25" t="s">
        <v>478</v>
      </c>
      <c r="S64" s="25" t="s">
        <v>480</v>
      </c>
      <c r="T64" s="25">
        <v>22</v>
      </c>
      <c r="U64" s="24"/>
      <c r="V64" s="24">
        <v>0.15</v>
      </c>
      <c r="W64" s="24">
        <v>1.11</v>
      </c>
      <c r="X64" s="33" t="s">
        <v>515</v>
      </c>
    </row>
    <row r="65" s="4" customFormat="1" ht="40.9" customHeight="1" spans="1:24">
      <c r="A65" s="19">
        <v>3</v>
      </c>
      <c r="B65" s="20" t="s">
        <v>208</v>
      </c>
      <c r="C65" s="21" t="s">
        <v>541</v>
      </c>
      <c r="D65" s="22">
        <v>1</v>
      </c>
      <c r="E65" s="22">
        <v>1</v>
      </c>
      <c r="F65" s="23"/>
      <c r="G65" s="24">
        <v>10</v>
      </c>
      <c r="H65" s="25"/>
      <c r="I65" s="23">
        <v>32</v>
      </c>
      <c r="J65" s="23"/>
      <c r="K65" s="28">
        <v>1</v>
      </c>
      <c r="L65" s="28">
        <v>1</v>
      </c>
      <c r="M65" s="28"/>
      <c r="N65" s="29"/>
      <c r="O65" s="30">
        <v>1</v>
      </c>
      <c r="P65" s="30">
        <v>1</v>
      </c>
      <c r="Q65" s="34" t="s">
        <v>475</v>
      </c>
      <c r="R65" s="25" t="s">
        <v>478</v>
      </c>
      <c r="S65" s="25" t="s">
        <v>480</v>
      </c>
      <c r="T65" s="25">
        <v>310</v>
      </c>
      <c r="U65" s="22"/>
      <c r="V65" s="22"/>
      <c r="W65" s="24">
        <v>3.09</v>
      </c>
      <c r="X65" s="33" t="s">
        <v>515</v>
      </c>
    </row>
    <row r="66" s="4" customFormat="1" ht="40.9" customHeight="1" spans="1:24">
      <c r="A66" s="19">
        <v>4</v>
      </c>
      <c r="B66" s="20" t="s">
        <v>209</v>
      </c>
      <c r="C66" s="21" t="s">
        <v>541</v>
      </c>
      <c r="D66" s="22"/>
      <c r="E66" s="22"/>
      <c r="F66" s="23"/>
      <c r="G66" s="24">
        <v>6</v>
      </c>
      <c r="H66" s="25">
        <v>1.2</v>
      </c>
      <c r="I66" s="23">
        <v>17</v>
      </c>
      <c r="J66" s="23"/>
      <c r="K66" s="28"/>
      <c r="L66" s="28"/>
      <c r="M66" s="28"/>
      <c r="N66" s="29"/>
      <c r="O66" s="30">
        <v>1</v>
      </c>
      <c r="P66" s="30">
        <v>1</v>
      </c>
      <c r="Q66" s="34" t="s">
        <v>475</v>
      </c>
      <c r="R66" s="25" t="s">
        <v>478</v>
      </c>
      <c r="S66" s="25" t="s">
        <v>480</v>
      </c>
      <c r="T66" s="25">
        <v>168</v>
      </c>
      <c r="U66" s="24"/>
      <c r="V66" s="24"/>
      <c r="W66" s="24">
        <v>1.53</v>
      </c>
      <c r="X66" s="33" t="s">
        <v>515</v>
      </c>
    </row>
    <row r="67" s="4" customFormat="1" ht="40.9" customHeight="1" spans="1:24">
      <c r="A67" s="19">
        <v>5</v>
      </c>
      <c r="B67" s="20" t="s">
        <v>210</v>
      </c>
      <c r="C67" s="21" t="s">
        <v>541</v>
      </c>
      <c r="D67" s="22"/>
      <c r="E67" s="22"/>
      <c r="F67" s="23">
        <v>1</v>
      </c>
      <c r="G67" s="24">
        <v>7</v>
      </c>
      <c r="H67" s="25"/>
      <c r="I67" s="23"/>
      <c r="J67" s="23"/>
      <c r="K67" s="28"/>
      <c r="L67" s="28"/>
      <c r="M67" s="28"/>
      <c r="N67" s="29"/>
      <c r="O67" s="30">
        <v>1</v>
      </c>
      <c r="P67" s="30">
        <v>1</v>
      </c>
      <c r="Q67" s="34" t="s">
        <v>475</v>
      </c>
      <c r="R67" s="25" t="s">
        <v>478</v>
      </c>
      <c r="S67" s="25" t="s">
        <v>480</v>
      </c>
      <c r="T67" s="25">
        <v>43</v>
      </c>
      <c r="U67" s="24"/>
      <c r="V67" s="24">
        <v>0.15</v>
      </c>
      <c r="W67" s="24">
        <v>2.3</v>
      </c>
      <c r="X67" s="33" t="s">
        <v>515</v>
      </c>
    </row>
    <row r="68" s="3" customFormat="1" ht="40.9" customHeight="1" spans="1:24">
      <c r="A68" s="14" t="s">
        <v>69</v>
      </c>
      <c r="B68" s="14" t="s">
        <v>70</v>
      </c>
      <c r="C68" s="16" t="s">
        <v>541</v>
      </c>
      <c r="D68" s="17">
        <f t="shared" ref="D68:N68" si="14">SUM(D69:D73)</f>
        <v>1</v>
      </c>
      <c r="E68" s="17">
        <f t="shared" si="14"/>
        <v>1</v>
      </c>
      <c r="F68" s="17">
        <f t="shared" si="14"/>
        <v>6</v>
      </c>
      <c r="G68" s="18">
        <f t="shared" si="14"/>
        <v>56</v>
      </c>
      <c r="H68" s="18">
        <f t="shared" si="14"/>
        <v>0</v>
      </c>
      <c r="I68" s="17">
        <f t="shared" si="14"/>
        <v>52</v>
      </c>
      <c r="J68" s="17">
        <f t="shared" si="14"/>
        <v>0</v>
      </c>
      <c r="K68" s="17">
        <f t="shared" si="14"/>
        <v>1</v>
      </c>
      <c r="L68" s="17">
        <f t="shared" si="14"/>
        <v>3</v>
      </c>
      <c r="M68" s="17">
        <f t="shared" si="14"/>
        <v>0</v>
      </c>
      <c r="N68" s="17">
        <f t="shared" si="14"/>
        <v>0</v>
      </c>
      <c r="O68" s="27">
        <v>1</v>
      </c>
      <c r="P68" s="27">
        <v>1</v>
      </c>
      <c r="Q68" s="31" t="s">
        <v>475</v>
      </c>
      <c r="R68" s="32" t="s">
        <v>478</v>
      </c>
      <c r="S68" s="32" t="s">
        <v>480</v>
      </c>
      <c r="T68" s="18">
        <f t="shared" ref="T68:W68" si="15">SUM(T69:T73)</f>
        <v>811</v>
      </c>
      <c r="U68" s="18">
        <f t="shared" si="15"/>
        <v>0.3</v>
      </c>
      <c r="V68" s="18">
        <f t="shared" si="15"/>
        <v>0.9</v>
      </c>
      <c r="W68" s="18">
        <f t="shared" si="15"/>
        <v>17.5</v>
      </c>
      <c r="X68" s="33" t="s">
        <v>515</v>
      </c>
    </row>
    <row r="69" s="4" customFormat="1" ht="40.9" customHeight="1" spans="1:24">
      <c r="A69" s="19">
        <v>1</v>
      </c>
      <c r="B69" s="20" t="s">
        <v>169</v>
      </c>
      <c r="C69" s="21" t="s">
        <v>541</v>
      </c>
      <c r="D69" s="22"/>
      <c r="E69" s="22"/>
      <c r="F69" s="23">
        <v>2</v>
      </c>
      <c r="G69" s="24"/>
      <c r="H69" s="25"/>
      <c r="I69" s="23"/>
      <c r="J69" s="23"/>
      <c r="K69" s="28"/>
      <c r="L69" s="28">
        <v>1</v>
      </c>
      <c r="M69" s="28"/>
      <c r="N69" s="29"/>
      <c r="O69" s="30">
        <v>1</v>
      </c>
      <c r="P69" s="30">
        <v>1</v>
      </c>
      <c r="Q69" s="34" t="s">
        <v>475</v>
      </c>
      <c r="R69" s="25" t="s">
        <v>478</v>
      </c>
      <c r="S69" s="25" t="s">
        <v>480</v>
      </c>
      <c r="T69" s="25">
        <v>60</v>
      </c>
      <c r="U69" s="24">
        <v>0.2</v>
      </c>
      <c r="V69" s="24">
        <v>0.3</v>
      </c>
      <c r="W69" s="24"/>
      <c r="X69" s="33" t="s">
        <v>515</v>
      </c>
    </row>
    <row r="70" s="4" customFormat="1" ht="40.9" customHeight="1" spans="1:24">
      <c r="A70" s="19">
        <v>2</v>
      </c>
      <c r="B70" s="20" t="s">
        <v>216</v>
      </c>
      <c r="C70" s="21" t="s">
        <v>541</v>
      </c>
      <c r="D70" s="22"/>
      <c r="E70" s="22"/>
      <c r="F70" s="23">
        <v>1</v>
      </c>
      <c r="G70" s="24">
        <v>8</v>
      </c>
      <c r="H70" s="25"/>
      <c r="I70" s="23">
        <v>14</v>
      </c>
      <c r="J70" s="23"/>
      <c r="K70" s="28"/>
      <c r="L70" s="28">
        <v>1</v>
      </c>
      <c r="M70" s="28"/>
      <c r="N70" s="29"/>
      <c r="O70" s="30">
        <v>1</v>
      </c>
      <c r="P70" s="30">
        <v>1</v>
      </c>
      <c r="Q70" s="34" t="s">
        <v>475</v>
      </c>
      <c r="R70" s="25" t="s">
        <v>478</v>
      </c>
      <c r="S70" s="25" t="s">
        <v>480</v>
      </c>
      <c r="T70" s="25">
        <v>152</v>
      </c>
      <c r="U70" s="24"/>
      <c r="V70" s="24">
        <v>0.15</v>
      </c>
      <c r="W70" s="24">
        <v>2.61</v>
      </c>
      <c r="X70" s="33" t="s">
        <v>515</v>
      </c>
    </row>
    <row r="71" s="4" customFormat="1" ht="40.9" customHeight="1" spans="1:24">
      <c r="A71" s="19">
        <v>3</v>
      </c>
      <c r="B71" s="20" t="s">
        <v>218</v>
      </c>
      <c r="C71" s="21" t="s">
        <v>541</v>
      </c>
      <c r="D71" s="22">
        <v>1</v>
      </c>
      <c r="E71" s="22"/>
      <c r="F71" s="23">
        <v>1</v>
      </c>
      <c r="G71" s="24">
        <v>12</v>
      </c>
      <c r="H71" s="25"/>
      <c r="I71" s="23">
        <v>15</v>
      </c>
      <c r="J71" s="23"/>
      <c r="K71" s="28"/>
      <c r="L71" s="28"/>
      <c r="M71" s="28"/>
      <c r="N71" s="29"/>
      <c r="O71" s="30">
        <v>1</v>
      </c>
      <c r="P71" s="30">
        <v>1</v>
      </c>
      <c r="Q71" s="34" t="s">
        <v>475</v>
      </c>
      <c r="R71" s="25" t="s">
        <v>478</v>
      </c>
      <c r="S71" s="25" t="s">
        <v>480</v>
      </c>
      <c r="T71" s="25">
        <v>137</v>
      </c>
      <c r="U71" s="22"/>
      <c r="V71" s="22">
        <v>0.15</v>
      </c>
      <c r="W71" s="24">
        <v>3.64</v>
      </c>
      <c r="X71" s="33" t="s">
        <v>515</v>
      </c>
    </row>
    <row r="72" s="4" customFormat="1" ht="40.9" customHeight="1" spans="1:24">
      <c r="A72" s="19">
        <v>4</v>
      </c>
      <c r="B72" s="20" t="s">
        <v>214</v>
      </c>
      <c r="C72" s="21" t="s">
        <v>541</v>
      </c>
      <c r="D72" s="22"/>
      <c r="E72" s="22"/>
      <c r="F72" s="23">
        <v>1</v>
      </c>
      <c r="G72" s="24">
        <v>13</v>
      </c>
      <c r="H72" s="25"/>
      <c r="I72" s="23"/>
      <c r="J72" s="23"/>
      <c r="K72" s="28"/>
      <c r="L72" s="28">
        <v>1</v>
      </c>
      <c r="M72" s="28"/>
      <c r="N72" s="29"/>
      <c r="O72" s="30">
        <v>1</v>
      </c>
      <c r="P72" s="30">
        <v>1</v>
      </c>
      <c r="Q72" s="34" t="s">
        <v>475</v>
      </c>
      <c r="R72" s="25" t="s">
        <v>478</v>
      </c>
      <c r="S72" s="25" t="s">
        <v>480</v>
      </c>
      <c r="T72" s="25">
        <v>131</v>
      </c>
      <c r="U72" s="24"/>
      <c r="V72" s="24">
        <v>0.15</v>
      </c>
      <c r="W72" s="24">
        <v>4.04</v>
      </c>
      <c r="X72" s="33" t="s">
        <v>515</v>
      </c>
    </row>
    <row r="73" s="4" customFormat="1" ht="40.9" customHeight="1" spans="1:24">
      <c r="A73" s="19">
        <v>5</v>
      </c>
      <c r="B73" s="20" t="s">
        <v>212</v>
      </c>
      <c r="C73" s="21" t="s">
        <v>541</v>
      </c>
      <c r="D73" s="22"/>
      <c r="E73" s="22">
        <v>1</v>
      </c>
      <c r="F73" s="23">
        <v>1</v>
      </c>
      <c r="G73" s="24">
        <v>23</v>
      </c>
      <c r="H73" s="25"/>
      <c r="I73" s="23">
        <v>23</v>
      </c>
      <c r="J73" s="23"/>
      <c r="K73" s="28">
        <v>1</v>
      </c>
      <c r="L73" s="28"/>
      <c r="M73" s="28"/>
      <c r="N73" s="29"/>
      <c r="O73" s="30">
        <v>1</v>
      </c>
      <c r="P73" s="30">
        <v>1</v>
      </c>
      <c r="Q73" s="34" t="s">
        <v>475</v>
      </c>
      <c r="R73" s="25" t="s">
        <v>478</v>
      </c>
      <c r="S73" s="25" t="s">
        <v>480</v>
      </c>
      <c r="T73" s="25">
        <v>331</v>
      </c>
      <c r="U73" s="24">
        <v>0.1</v>
      </c>
      <c r="V73" s="24">
        <v>0.15</v>
      </c>
      <c r="W73" s="24">
        <v>7.21</v>
      </c>
      <c r="X73" s="33" t="s">
        <v>515</v>
      </c>
    </row>
    <row r="74" s="3" customFormat="1" ht="40.9" customHeight="1" spans="1:24">
      <c r="A74" s="14" t="s">
        <v>74</v>
      </c>
      <c r="B74" s="14" t="s">
        <v>75</v>
      </c>
      <c r="C74" s="16" t="s">
        <v>541</v>
      </c>
      <c r="D74" s="17">
        <f t="shared" ref="D74:N74" si="16">SUM(D75:D80)</f>
        <v>1</v>
      </c>
      <c r="E74" s="17">
        <f t="shared" si="16"/>
        <v>1</v>
      </c>
      <c r="F74" s="17">
        <f t="shared" si="16"/>
        <v>8</v>
      </c>
      <c r="G74" s="18">
        <f t="shared" si="16"/>
        <v>69</v>
      </c>
      <c r="H74" s="18">
        <f t="shared" si="16"/>
        <v>2.1</v>
      </c>
      <c r="I74" s="17">
        <f t="shared" si="16"/>
        <v>11</v>
      </c>
      <c r="J74" s="17">
        <f t="shared" si="16"/>
        <v>0</v>
      </c>
      <c r="K74" s="17">
        <f t="shared" si="16"/>
        <v>3</v>
      </c>
      <c r="L74" s="17">
        <f t="shared" si="16"/>
        <v>3</v>
      </c>
      <c r="M74" s="17">
        <f t="shared" si="16"/>
        <v>0</v>
      </c>
      <c r="N74" s="17">
        <f t="shared" si="16"/>
        <v>0</v>
      </c>
      <c r="O74" s="27">
        <v>1</v>
      </c>
      <c r="P74" s="27">
        <v>1</v>
      </c>
      <c r="Q74" s="31" t="s">
        <v>475</v>
      </c>
      <c r="R74" s="32" t="s">
        <v>478</v>
      </c>
      <c r="S74" s="32" t="s">
        <v>480</v>
      </c>
      <c r="T74" s="18">
        <f t="shared" ref="T74:W74" si="17">SUM(T75:T80)</f>
        <v>1197.25</v>
      </c>
      <c r="U74" s="18">
        <f t="shared" si="17"/>
        <v>6.5</v>
      </c>
      <c r="V74" s="18">
        <f t="shared" si="17"/>
        <v>1.2</v>
      </c>
      <c r="W74" s="18">
        <f t="shared" si="17"/>
        <v>21.21</v>
      </c>
      <c r="X74" s="33" t="s">
        <v>515</v>
      </c>
    </row>
    <row r="75" s="4" customFormat="1" ht="40.9" customHeight="1" spans="1:24">
      <c r="A75" s="19">
        <v>1</v>
      </c>
      <c r="B75" s="20" t="s">
        <v>169</v>
      </c>
      <c r="C75" s="21" t="s">
        <v>541</v>
      </c>
      <c r="D75" s="22"/>
      <c r="E75" s="22"/>
      <c r="F75" s="23">
        <v>1</v>
      </c>
      <c r="G75" s="24"/>
      <c r="H75" s="25"/>
      <c r="I75" s="23"/>
      <c r="J75" s="23"/>
      <c r="K75" s="28"/>
      <c r="L75" s="28">
        <v>1</v>
      </c>
      <c r="M75" s="28"/>
      <c r="N75" s="29"/>
      <c r="O75" s="30">
        <v>1</v>
      </c>
      <c r="P75" s="30">
        <v>1</v>
      </c>
      <c r="Q75" s="34" t="s">
        <v>475</v>
      </c>
      <c r="R75" s="25" t="s">
        <v>478</v>
      </c>
      <c r="S75" s="25" t="s">
        <v>480</v>
      </c>
      <c r="T75" s="25">
        <v>64</v>
      </c>
      <c r="U75" s="24"/>
      <c r="V75" s="24">
        <v>0.15</v>
      </c>
      <c r="W75" s="24"/>
      <c r="X75" s="33" t="s">
        <v>515</v>
      </c>
    </row>
    <row r="76" s="4" customFormat="1" ht="40.9" customHeight="1" spans="1:24">
      <c r="A76" s="19">
        <v>2</v>
      </c>
      <c r="B76" s="20" t="s">
        <v>220</v>
      </c>
      <c r="C76" s="21" t="s">
        <v>541</v>
      </c>
      <c r="D76" s="22"/>
      <c r="E76" s="22"/>
      <c r="F76" s="23">
        <v>1</v>
      </c>
      <c r="G76" s="24">
        <v>10</v>
      </c>
      <c r="H76" s="25"/>
      <c r="I76" s="23"/>
      <c r="J76" s="23"/>
      <c r="K76" s="28">
        <v>1</v>
      </c>
      <c r="L76" s="28"/>
      <c r="M76" s="28"/>
      <c r="N76" s="29"/>
      <c r="O76" s="30">
        <v>1</v>
      </c>
      <c r="P76" s="30">
        <v>1</v>
      </c>
      <c r="Q76" s="34" t="s">
        <v>475</v>
      </c>
      <c r="R76" s="25" t="s">
        <v>478</v>
      </c>
      <c r="S76" s="25" t="s">
        <v>480</v>
      </c>
      <c r="T76" s="25">
        <v>200.25</v>
      </c>
      <c r="U76" s="24">
        <v>4</v>
      </c>
      <c r="V76" s="24">
        <v>0.15</v>
      </c>
      <c r="W76" s="24">
        <v>3.25</v>
      </c>
      <c r="X76" s="33" t="s">
        <v>515</v>
      </c>
    </row>
    <row r="77" s="4" customFormat="1" ht="40.9" customHeight="1" spans="1:24">
      <c r="A77" s="19">
        <v>3</v>
      </c>
      <c r="B77" s="20" t="s">
        <v>222</v>
      </c>
      <c r="C77" s="21" t="s">
        <v>541</v>
      </c>
      <c r="D77" s="22"/>
      <c r="E77" s="22"/>
      <c r="F77" s="23">
        <v>2</v>
      </c>
      <c r="G77" s="24">
        <v>11</v>
      </c>
      <c r="H77" s="25"/>
      <c r="I77" s="23"/>
      <c r="J77" s="23"/>
      <c r="K77" s="28">
        <v>1</v>
      </c>
      <c r="L77" s="28"/>
      <c r="M77" s="28"/>
      <c r="N77" s="29"/>
      <c r="O77" s="30">
        <v>1</v>
      </c>
      <c r="P77" s="30">
        <v>1</v>
      </c>
      <c r="Q77" s="34" t="s">
        <v>475</v>
      </c>
      <c r="R77" s="25" t="s">
        <v>478</v>
      </c>
      <c r="S77" s="25" t="s">
        <v>480</v>
      </c>
      <c r="T77" s="25">
        <v>164</v>
      </c>
      <c r="U77" s="24">
        <v>2</v>
      </c>
      <c r="V77" s="24">
        <v>0.3</v>
      </c>
      <c r="W77" s="24">
        <v>3.49</v>
      </c>
      <c r="X77" s="33" t="s">
        <v>515</v>
      </c>
    </row>
    <row r="78" s="4" customFormat="1" ht="40.9" customHeight="1" spans="1:24">
      <c r="A78" s="19">
        <v>4</v>
      </c>
      <c r="B78" s="20" t="s">
        <v>224</v>
      </c>
      <c r="C78" s="21" t="s">
        <v>541</v>
      </c>
      <c r="D78" s="22"/>
      <c r="E78" s="22"/>
      <c r="F78" s="23">
        <v>1</v>
      </c>
      <c r="G78" s="24">
        <v>10</v>
      </c>
      <c r="H78" s="25"/>
      <c r="I78" s="23"/>
      <c r="J78" s="23"/>
      <c r="K78" s="28">
        <v>1</v>
      </c>
      <c r="L78" s="28"/>
      <c r="M78" s="28"/>
      <c r="N78" s="29"/>
      <c r="O78" s="30">
        <v>1</v>
      </c>
      <c r="P78" s="30">
        <v>1</v>
      </c>
      <c r="Q78" s="34" t="s">
        <v>475</v>
      </c>
      <c r="R78" s="25" t="s">
        <v>478</v>
      </c>
      <c r="S78" s="25" t="s">
        <v>480</v>
      </c>
      <c r="T78" s="25">
        <v>127</v>
      </c>
      <c r="U78" s="24">
        <v>0.5</v>
      </c>
      <c r="V78" s="24">
        <v>0.15</v>
      </c>
      <c r="W78" s="24">
        <v>3.25</v>
      </c>
      <c r="X78" s="33" t="s">
        <v>515</v>
      </c>
    </row>
    <row r="79" s="4" customFormat="1" ht="40.9" customHeight="1" spans="1:24">
      <c r="A79" s="19">
        <v>5</v>
      </c>
      <c r="B79" s="20" t="s">
        <v>227</v>
      </c>
      <c r="C79" s="21" t="s">
        <v>541</v>
      </c>
      <c r="D79" s="22">
        <v>1</v>
      </c>
      <c r="E79" s="22"/>
      <c r="F79" s="23">
        <v>1</v>
      </c>
      <c r="G79" s="24">
        <v>18</v>
      </c>
      <c r="H79" s="25"/>
      <c r="I79" s="23"/>
      <c r="J79" s="23"/>
      <c r="K79" s="28"/>
      <c r="L79" s="28">
        <v>1</v>
      </c>
      <c r="M79" s="28"/>
      <c r="N79" s="29"/>
      <c r="O79" s="30">
        <v>1</v>
      </c>
      <c r="P79" s="30">
        <v>1</v>
      </c>
      <c r="Q79" s="34" t="s">
        <v>475</v>
      </c>
      <c r="R79" s="25" t="s">
        <v>478</v>
      </c>
      <c r="S79" s="25" t="s">
        <v>480</v>
      </c>
      <c r="T79" s="25">
        <v>187</v>
      </c>
      <c r="U79" s="22"/>
      <c r="V79" s="24">
        <v>0.15</v>
      </c>
      <c r="W79" s="24">
        <v>5.78</v>
      </c>
      <c r="X79" s="33" t="s">
        <v>515</v>
      </c>
    </row>
    <row r="80" s="4" customFormat="1" ht="40.9" customHeight="1" spans="1:24">
      <c r="A80" s="19">
        <v>6</v>
      </c>
      <c r="B80" s="20" t="s">
        <v>124</v>
      </c>
      <c r="C80" s="21" t="s">
        <v>541</v>
      </c>
      <c r="D80" s="22"/>
      <c r="E80" s="22">
        <v>1</v>
      </c>
      <c r="F80" s="23">
        <v>2</v>
      </c>
      <c r="G80" s="24">
        <v>20</v>
      </c>
      <c r="H80" s="25">
        <v>2.1</v>
      </c>
      <c r="I80" s="23">
        <v>11</v>
      </c>
      <c r="J80" s="23"/>
      <c r="K80" s="28"/>
      <c r="L80" s="28">
        <v>1</v>
      </c>
      <c r="M80" s="28"/>
      <c r="N80" s="29"/>
      <c r="O80" s="30">
        <v>1</v>
      </c>
      <c r="P80" s="30">
        <v>1</v>
      </c>
      <c r="Q80" s="34" t="s">
        <v>475</v>
      </c>
      <c r="R80" s="25" t="s">
        <v>478</v>
      </c>
      <c r="S80" s="25" t="s">
        <v>480</v>
      </c>
      <c r="T80" s="25">
        <v>455</v>
      </c>
      <c r="U80" s="24"/>
      <c r="V80" s="22">
        <v>0.3</v>
      </c>
      <c r="W80" s="24">
        <v>5.44</v>
      </c>
      <c r="X80" s="33" t="s">
        <v>515</v>
      </c>
    </row>
    <row r="81" s="3" customFormat="1" ht="40.9" customHeight="1" spans="1:24">
      <c r="A81" s="14" t="s">
        <v>79</v>
      </c>
      <c r="B81" s="14" t="s">
        <v>80</v>
      </c>
      <c r="C81" s="16" t="s">
        <v>541</v>
      </c>
      <c r="D81" s="17">
        <f t="shared" ref="D81:N81" si="18">SUM(D82:D89)</f>
        <v>1</v>
      </c>
      <c r="E81" s="17">
        <f t="shared" si="18"/>
        <v>2</v>
      </c>
      <c r="F81" s="17">
        <f t="shared" si="18"/>
        <v>6</v>
      </c>
      <c r="G81" s="18">
        <f t="shared" si="18"/>
        <v>82</v>
      </c>
      <c r="H81" s="18">
        <f t="shared" si="18"/>
        <v>5.4</v>
      </c>
      <c r="I81" s="17">
        <f t="shared" si="18"/>
        <v>179</v>
      </c>
      <c r="J81" s="17">
        <f t="shared" si="18"/>
        <v>0</v>
      </c>
      <c r="K81" s="17">
        <f t="shared" si="18"/>
        <v>3</v>
      </c>
      <c r="L81" s="17">
        <f t="shared" si="18"/>
        <v>4</v>
      </c>
      <c r="M81" s="17">
        <f t="shared" si="18"/>
        <v>0</v>
      </c>
      <c r="N81" s="17">
        <f t="shared" si="18"/>
        <v>0</v>
      </c>
      <c r="O81" s="27">
        <v>1</v>
      </c>
      <c r="P81" s="27">
        <v>1</v>
      </c>
      <c r="Q81" s="31" t="s">
        <v>475</v>
      </c>
      <c r="R81" s="32" t="s">
        <v>478</v>
      </c>
      <c r="S81" s="32" t="s">
        <v>480</v>
      </c>
      <c r="T81" s="18">
        <f t="shared" ref="T81:W81" si="19">SUM(T82:T89)</f>
        <v>1665.75</v>
      </c>
      <c r="U81" s="18">
        <f t="shared" si="19"/>
        <v>50.02</v>
      </c>
      <c r="V81" s="18">
        <f t="shared" si="19"/>
        <v>0.9</v>
      </c>
      <c r="W81" s="18">
        <f t="shared" si="19"/>
        <v>24.17</v>
      </c>
      <c r="X81" s="33" t="s">
        <v>515</v>
      </c>
    </row>
    <row r="82" s="4" customFormat="1" ht="40.9" customHeight="1" spans="1:24">
      <c r="A82" s="19">
        <v>1</v>
      </c>
      <c r="B82" s="20" t="s">
        <v>169</v>
      </c>
      <c r="C82" s="21" t="s">
        <v>541</v>
      </c>
      <c r="D82" s="22"/>
      <c r="E82" s="22"/>
      <c r="F82" s="23">
        <v>1</v>
      </c>
      <c r="G82" s="24"/>
      <c r="H82" s="25"/>
      <c r="I82" s="23"/>
      <c r="J82" s="23"/>
      <c r="K82" s="28">
        <v>1</v>
      </c>
      <c r="L82" s="28">
        <v>1</v>
      </c>
      <c r="M82" s="28"/>
      <c r="N82" s="29"/>
      <c r="O82" s="30">
        <v>1</v>
      </c>
      <c r="P82" s="30">
        <v>1</v>
      </c>
      <c r="Q82" s="34" t="s">
        <v>475</v>
      </c>
      <c r="R82" s="25" t="s">
        <v>478</v>
      </c>
      <c r="S82" s="25" t="s">
        <v>480</v>
      </c>
      <c r="T82" s="25">
        <v>55.75</v>
      </c>
      <c r="U82" s="24">
        <v>50</v>
      </c>
      <c r="V82" s="24">
        <v>0.15</v>
      </c>
      <c r="W82" s="24"/>
      <c r="X82" s="33" t="s">
        <v>515</v>
      </c>
    </row>
    <row r="83" s="4" customFormat="1" ht="40.9" customHeight="1" spans="1:24">
      <c r="A83" s="19">
        <v>2</v>
      </c>
      <c r="B83" s="20" t="s">
        <v>229</v>
      </c>
      <c r="C83" s="21" t="s">
        <v>541</v>
      </c>
      <c r="D83" s="22"/>
      <c r="E83" s="22"/>
      <c r="F83" s="23">
        <v>1</v>
      </c>
      <c r="G83" s="24">
        <v>6</v>
      </c>
      <c r="H83" s="25"/>
      <c r="I83" s="23"/>
      <c r="J83" s="23"/>
      <c r="K83" s="28"/>
      <c r="L83" s="28"/>
      <c r="M83" s="28"/>
      <c r="N83" s="29"/>
      <c r="O83" s="30">
        <v>1</v>
      </c>
      <c r="P83" s="30">
        <v>1</v>
      </c>
      <c r="Q83" s="34" t="s">
        <v>475</v>
      </c>
      <c r="R83" s="25" t="s">
        <v>478</v>
      </c>
      <c r="S83" s="25" t="s">
        <v>480</v>
      </c>
      <c r="T83" s="25">
        <v>32</v>
      </c>
      <c r="U83" s="24"/>
      <c r="V83" s="24">
        <v>0.15</v>
      </c>
      <c r="W83" s="24">
        <v>1.9</v>
      </c>
      <c r="X83" s="33" t="s">
        <v>515</v>
      </c>
    </row>
    <row r="84" s="4" customFormat="1" ht="40.9" customHeight="1" spans="1:24">
      <c r="A84" s="19">
        <v>3</v>
      </c>
      <c r="B84" s="20" t="s">
        <v>231</v>
      </c>
      <c r="C84" s="21" t="s">
        <v>541</v>
      </c>
      <c r="D84" s="22"/>
      <c r="E84" s="22"/>
      <c r="F84" s="23">
        <v>1</v>
      </c>
      <c r="G84" s="24">
        <v>8</v>
      </c>
      <c r="H84" s="25"/>
      <c r="I84" s="23"/>
      <c r="J84" s="23"/>
      <c r="K84" s="28"/>
      <c r="L84" s="28"/>
      <c r="M84" s="28"/>
      <c r="N84" s="29"/>
      <c r="O84" s="30">
        <v>1</v>
      </c>
      <c r="P84" s="30">
        <v>1</v>
      </c>
      <c r="Q84" s="34" t="s">
        <v>475</v>
      </c>
      <c r="R84" s="25" t="s">
        <v>478</v>
      </c>
      <c r="S84" s="25" t="s">
        <v>480</v>
      </c>
      <c r="T84" s="25">
        <v>42</v>
      </c>
      <c r="U84" s="24"/>
      <c r="V84" s="24">
        <v>0.15</v>
      </c>
      <c r="W84" s="24">
        <v>2.46</v>
      </c>
      <c r="X84" s="33" t="s">
        <v>515</v>
      </c>
    </row>
    <row r="85" s="4" customFormat="1" ht="40.9" customHeight="1" spans="1:24">
      <c r="A85" s="19">
        <v>4</v>
      </c>
      <c r="B85" s="20" t="s">
        <v>233</v>
      </c>
      <c r="C85" s="21" t="s">
        <v>541</v>
      </c>
      <c r="D85" s="22">
        <v>1</v>
      </c>
      <c r="E85" s="22"/>
      <c r="F85" s="23">
        <v>1</v>
      </c>
      <c r="G85" s="24">
        <v>16</v>
      </c>
      <c r="H85" s="25"/>
      <c r="I85" s="23">
        <v>20</v>
      </c>
      <c r="J85" s="23"/>
      <c r="K85" s="28"/>
      <c r="L85" s="28"/>
      <c r="M85" s="28"/>
      <c r="N85" s="29"/>
      <c r="O85" s="30">
        <v>1</v>
      </c>
      <c r="P85" s="30">
        <v>1</v>
      </c>
      <c r="Q85" s="34" t="s">
        <v>475</v>
      </c>
      <c r="R85" s="25" t="s">
        <v>478</v>
      </c>
      <c r="S85" s="25" t="s">
        <v>480</v>
      </c>
      <c r="T85" s="25">
        <v>199</v>
      </c>
      <c r="U85" s="22"/>
      <c r="V85" s="22">
        <v>0.15</v>
      </c>
      <c r="W85" s="24">
        <v>5.07</v>
      </c>
      <c r="X85" s="33" t="s">
        <v>515</v>
      </c>
    </row>
    <row r="86" s="4" customFormat="1" ht="40.9" customHeight="1" spans="1:24">
      <c r="A86" s="19">
        <v>5</v>
      </c>
      <c r="B86" s="20" t="s">
        <v>548</v>
      </c>
      <c r="C86" s="21" t="s">
        <v>541</v>
      </c>
      <c r="D86" s="22"/>
      <c r="E86" s="22"/>
      <c r="F86" s="23">
        <v>1</v>
      </c>
      <c r="G86" s="24">
        <v>11</v>
      </c>
      <c r="H86" s="25"/>
      <c r="I86" s="23">
        <v>31</v>
      </c>
      <c r="J86" s="23"/>
      <c r="K86" s="28"/>
      <c r="L86" s="28"/>
      <c r="M86" s="28"/>
      <c r="N86" s="29"/>
      <c r="O86" s="30">
        <v>1</v>
      </c>
      <c r="P86" s="30">
        <v>1</v>
      </c>
      <c r="Q86" s="34" t="s">
        <v>475</v>
      </c>
      <c r="R86" s="25" t="s">
        <v>478</v>
      </c>
      <c r="S86" s="25" t="s">
        <v>480</v>
      </c>
      <c r="T86" s="25">
        <v>120</v>
      </c>
      <c r="U86" s="24"/>
      <c r="V86" s="24">
        <v>0.15</v>
      </c>
      <c r="W86" s="24">
        <v>3.49</v>
      </c>
      <c r="X86" s="33" t="s">
        <v>515</v>
      </c>
    </row>
    <row r="87" s="4" customFormat="1" ht="40.9" customHeight="1" spans="1:24">
      <c r="A87" s="19">
        <v>6</v>
      </c>
      <c r="B87" s="20" t="s">
        <v>125</v>
      </c>
      <c r="C87" s="21" t="s">
        <v>541</v>
      </c>
      <c r="D87" s="22"/>
      <c r="E87" s="22">
        <v>1</v>
      </c>
      <c r="F87" s="23"/>
      <c r="G87" s="24">
        <v>19</v>
      </c>
      <c r="H87" s="38">
        <v>3.2</v>
      </c>
      <c r="I87" s="23">
        <v>81</v>
      </c>
      <c r="J87" s="23"/>
      <c r="K87" s="28">
        <v>1</v>
      </c>
      <c r="L87" s="28">
        <v>1</v>
      </c>
      <c r="M87" s="28"/>
      <c r="N87" s="29"/>
      <c r="O87" s="30">
        <v>1</v>
      </c>
      <c r="P87" s="30">
        <v>1</v>
      </c>
      <c r="Q87" s="34" t="s">
        <v>475</v>
      </c>
      <c r="R87" s="25" t="s">
        <v>478</v>
      </c>
      <c r="S87" s="25" t="s">
        <v>480</v>
      </c>
      <c r="T87" s="25">
        <v>641</v>
      </c>
      <c r="U87" s="24">
        <v>0.02</v>
      </c>
      <c r="V87" s="24"/>
      <c r="W87" s="24">
        <v>5.23</v>
      </c>
      <c r="X87" s="33" t="s">
        <v>515</v>
      </c>
    </row>
    <row r="88" s="4" customFormat="1" ht="40.9" customHeight="1" spans="1:24">
      <c r="A88" s="19">
        <v>7</v>
      </c>
      <c r="B88" s="20" t="s">
        <v>237</v>
      </c>
      <c r="C88" s="21" t="s">
        <v>541</v>
      </c>
      <c r="D88" s="22"/>
      <c r="E88" s="22"/>
      <c r="F88" s="23">
        <v>1</v>
      </c>
      <c r="G88" s="24">
        <v>12</v>
      </c>
      <c r="H88" s="38">
        <v>1</v>
      </c>
      <c r="I88" s="23">
        <v>25</v>
      </c>
      <c r="J88" s="23"/>
      <c r="K88" s="28">
        <v>1</v>
      </c>
      <c r="L88" s="28">
        <v>1</v>
      </c>
      <c r="M88" s="28"/>
      <c r="N88" s="29"/>
      <c r="O88" s="30">
        <v>1</v>
      </c>
      <c r="P88" s="30">
        <v>1</v>
      </c>
      <c r="Q88" s="34" t="s">
        <v>475</v>
      </c>
      <c r="R88" s="25" t="s">
        <v>478</v>
      </c>
      <c r="S88" s="25" t="s">
        <v>480</v>
      </c>
      <c r="T88" s="25">
        <v>296</v>
      </c>
      <c r="U88" s="24"/>
      <c r="V88" s="24">
        <v>0.15</v>
      </c>
      <c r="W88" s="24">
        <v>3.38</v>
      </c>
      <c r="X88" s="33" t="s">
        <v>515</v>
      </c>
    </row>
    <row r="89" s="4" customFormat="1" ht="40.9" customHeight="1" spans="1:24">
      <c r="A89" s="19">
        <v>8</v>
      </c>
      <c r="B89" s="20" t="s">
        <v>127</v>
      </c>
      <c r="C89" s="21" t="s">
        <v>541</v>
      </c>
      <c r="D89" s="22"/>
      <c r="E89" s="22">
        <v>1</v>
      </c>
      <c r="F89" s="23"/>
      <c r="G89" s="24">
        <v>10</v>
      </c>
      <c r="H89" s="38">
        <v>1.2</v>
      </c>
      <c r="I89" s="23">
        <v>22</v>
      </c>
      <c r="J89" s="23"/>
      <c r="K89" s="28"/>
      <c r="L89" s="28">
        <v>1</v>
      </c>
      <c r="M89" s="28"/>
      <c r="N89" s="29"/>
      <c r="O89" s="30">
        <v>1</v>
      </c>
      <c r="P89" s="30">
        <v>1</v>
      </c>
      <c r="Q89" s="34" t="s">
        <v>475</v>
      </c>
      <c r="R89" s="25" t="s">
        <v>478</v>
      </c>
      <c r="S89" s="25" t="s">
        <v>480</v>
      </c>
      <c r="T89" s="25">
        <v>280</v>
      </c>
      <c r="U89" s="24"/>
      <c r="V89" s="24"/>
      <c r="W89" s="24">
        <v>2.64</v>
      </c>
      <c r="X89" s="33" t="s">
        <v>515</v>
      </c>
    </row>
    <row r="90" s="3" customFormat="1" ht="40.9" customHeight="1" spans="1:24">
      <c r="A90" s="14" t="s">
        <v>84</v>
      </c>
      <c r="B90" s="14" t="s">
        <v>85</v>
      </c>
      <c r="C90" s="16" t="s">
        <v>541</v>
      </c>
      <c r="D90" s="17">
        <f t="shared" ref="D90:N90" si="20">SUM(D91:D103)</f>
        <v>1</v>
      </c>
      <c r="E90" s="17">
        <f t="shared" si="20"/>
        <v>1</v>
      </c>
      <c r="F90" s="17">
        <f t="shared" si="20"/>
        <v>8</v>
      </c>
      <c r="G90" s="18">
        <f t="shared" si="20"/>
        <v>66</v>
      </c>
      <c r="H90" s="18">
        <f t="shared" si="20"/>
        <v>7.09</v>
      </c>
      <c r="I90" s="17">
        <f t="shared" si="20"/>
        <v>124</v>
      </c>
      <c r="J90" s="17">
        <f t="shared" si="20"/>
        <v>0</v>
      </c>
      <c r="K90" s="17">
        <f t="shared" si="20"/>
        <v>4</v>
      </c>
      <c r="L90" s="17">
        <f t="shared" si="20"/>
        <v>7</v>
      </c>
      <c r="M90" s="17">
        <f t="shared" si="20"/>
        <v>0</v>
      </c>
      <c r="N90" s="17">
        <f t="shared" si="20"/>
        <v>0</v>
      </c>
      <c r="O90" s="27">
        <v>1</v>
      </c>
      <c r="P90" s="27">
        <v>1</v>
      </c>
      <c r="Q90" s="31" t="s">
        <v>475</v>
      </c>
      <c r="R90" s="32" t="s">
        <v>478</v>
      </c>
      <c r="S90" s="32" t="s">
        <v>480</v>
      </c>
      <c r="T90" s="18">
        <f t="shared" ref="T90:W90" si="21">SUM(T91:T103)</f>
        <v>1923.56</v>
      </c>
      <c r="U90" s="18">
        <f t="shared" si="21"/>
        <v>2.25</v>
      </c>
      <c r="V90" s="18">
        <f t="shared" si="21"/>
        <v>1.2</v>
      </c>
      <c r="W90" s="18">
        <f t="shared" si="21"/>
        <v>13.96</v>
      </c>
      <c r="X90" s="33" t="s">
        <v>515</v>
      </c>
    </row>
    <row r="91" s="4" customFormat="1" ht="40.9" customHeight="1" spans="1:24">
      <c r="A91" s="19">
        <v>1</v>
      </c>
      <c r="B91" s="20" t="s">
        <v>169</v>
      </c>
      <c r="C91" s="21" t="s">
        <v>541</v>
      </c>
      <c r="D91" s="22"/>
      <c r="E91" s="22"/>
      <c r="F91" s="23">
        <v>1</v>
      </c>
      <c r="G91" s="24"/>
      <c r="H91" s="25"/>
      <c r="I91" s="23"/>
      <c r="J91" s="23"/>
      <c r="K91" s="28">
        <v>2</v>
      </c>
      <c r="L91" s="28">
        <v>1</v>
      </c>
      <c r="M91" s="28"/>
      <c r="N91" s="29"/>
      <c r="O91" s="30">
        <v>1</v>
      </c>
      <c r="P91" s="30">
        <v>1</v>
      </c>
      <c r="Q91" s="34" t="s">
        <v>475</v>
      </c>
      <c r="R91" s="25" t="s">
        <v>478</v>
      </c>
      <c r="S91" s="25" t="s">
        <v>480</v>
      </c>
      <c r="T91" s="25">
        <v>210.25</v>
      </c>
      <c r="U91" s="24">
        <v>2.05</v>
      </c>
      <c r="V91" s="24">
        <v>0.15</v>
      </c>
      <c r="W91" s="24"/>
      <c r="X91" s="33" t="s">
        <v>515</v>
      </c>
    </row>
    <row r="92" s="4" customFormat="1" ht="40.9" customHeight="1" spans="1:24">
      <c r="A92" s="19">
        <v>2</v>
      </c>
      <c r="B92" s="20" t="s">
        <v>238</v>
      </c>
      <c r="C92" s="21" t="s">
        <v>541</v>
      </c>
      <c r="D92" s="22"/>
      <c r="E92" s="22"/>
      <c r="F92" s="23">
        <v>1</v>
      </c>
      <c r="G92" s="24">
        <v>6</v>
      </c>
      <c r="H92" s="25">
        <v>3.03</v>
      </c>
      <c r="I92" s="23">
        <v>21</v>
      </c>
      <c r="J92" s="23"/>
      <c r="K92" s="28"/>
      <c r="L92" s="28"/>
      <c r="M92" s="28"/>
      <c r="N92" s="29"/>
      <c r="O92" s="30">
        <v>1</v>
      </c>
      <c r="P92" s="30">
        <v>1</v>
      </c>
      <c r="Q92" s="34" t="s">
        <v>475</v>
      </c>
      <c r="R92" s="25" t="s">
        <v>478</v>
      </c>
      <c r="S92" s="25" t="s">
        <v>480</v>
      </c>
      <c r="T92" s="25">
        <v>285</v>
      </c>
      <c r="U92" s="24"/>
      <c r="V92" s="24">
        <v>0.15</v>
      </c>
      <c r="W92" s="24">
        <v>1.58</v>
      </c>
      <c r="X92" s="33" t="s">
        <v>515</v>
      </c>
    </row>
    <row r="93" s="4" customFormat="1" ht="40.9" customHeight="1" spans="1:24">
      <c r="A93" s="19">
        <v>3</v>
      </c>
      <c r="B93" s="20" t="s">
        <v>128</v>
      </c>
      <c r="C93" s="21" t="s">
        <v>541</v>
      </c>
      <c r="D93" s="22"/>
      <c r="E93" s="22">
        <v>1</v>
      </c>
      <c r="F93" s="23"/>
      <c r="G93" s="24">
        <v>5</v>
      </c>
      <c r="H93" s="25"/>
      <c r="I93" s="23">
        <v>11</v>
      </c>
      <c r="J93" s="23"/>
      <c r="K93" s="28"/>
      <c r="L93" s="28"/>
      <c r="M93" s="28"/>
      <c r="N93" s="29"/>
      <c r="O93" s="30">
        <v>1</v>
      </c>
      <c r="P93" s="30">
        <v>1</v>
      </c>
      <c r="Q93" s="34" t="s">
        <v>475</v>
      </c>
      <c r="R93" s="25" t="s">
        <v>478</v>
      </c>
      <c r="S93" s="25" t="s">
        <v>480</v>
      </c>
      <c r="T93" s="25">
        <v>91</v>
      </c>
      <c r="U93" s="24"/>
      <c r="V93" s="24"/>
      <c r="W93" s="24">
        <v>1.03</v>
      </c>
      <c r="X93" s="33" t="s">
        <v>515</v>
      </c>
    </row>
    <row r="94" s="4" customFormat="1" ht="40.9" customHeight="1" spans="1:24">
      <c r="A94" s="19">
        <v>4</v>
      </c>
      <c r="B94" s="20" t="s">
        <v>239</v>
      </c>
      <c r="C94" s="21" t="s">
        <v>541</v>
      </c>
      <c r="D94" s="22"/>
      <c r="E94" s="22"/>
      <c r="F94" s="23">
        <v>1</v>
      </c>
      <c r="G94" s="24">
        <v>5</v>
      </c>
      <c r="H94" s="25"/>
      <c r="I94" s="23">
        <v>11</v>
      </c>
      <c r="J94" s="23"/>
      <c r="K94" s="28">
        <v>1</v>
      </c>
      <c r="L94" s="28">
        <v>1</v>
      </c>
      <c r="M94" s="28"/>
      <c r="N94" s="29"/>
      <c r="O94" s="30">
        <v>1</v>
      </c>
      <c r="P94" s="30">
        <v>1</v>
      </c>
      <c r="Q94" s="34" t="s">
        <v>475</v>
      </c>
      <c r="R94" s="25" t="s">
        <v>478</v>
      </c>
      <c r="S94" s="25" t="s">
        <v>480</v>
      </c>
      <c r="T94" s="25">
        <v>144.31</v>
      </c>
      <c r="U94" s="24">
        <v>0.2</v>
      </c>
      <c r="V94" s="24">
        <v>0.15</v>
      </c>
      <c r="W94" s="24">
        <v>0.95</v>
      </c>
      <c r="X94" s="33" t="s">
        <v>515</v>
      </c>
    </row>
    <row r="95" s="4" customFormat="1" ht="40.9" customHeight="1" spans="1:24">
      <c r="A95" s="19">
        <v>5</v>
      </c>
      <c r="B95" s="20" t="s">
        <v>240</v>
      </c>
      <c r="C95" s="21" t="s">
        <v>541</v>
      </c>
      <c r="D95" s="22"/>
      <c r="E95" s="22"/>
      <c r="F95" s="23">
        <v>1</v>
      </c>
      <c r="G95" s="24">
        <v>8</v>
      </c>
      <c r="H95" s="25">
        <v>1.1</v>
      </c>
      <c r="I95" s="23">
        <v>12</v>
      </c>
      <c r="J95" s="23"/>
      <c r="K95" s="28"/>
      <c r="L95" s="28"/>
      <c r="M95" s="28"/>
      <c r="N95" s="29"/>
      <c r="O95" s="30">
        <v>1</v>
      </c>
      <c r="P95" s="30">
        <v>1</v>
      </c>
      <c r="Q95" s="34" t="s">
        <v>475</v>
      </c>
      <c r="R95" s="25" t="s">
        <v>478</v>
      </c>
      <c r="S95" s="25" t="s">
        <v>480</v>
      </c>
      <c r="T95" s="25">
        <v>133</v>
      </c>
      <c r="U95" s="24"/>
      <c r="V95" s="24">
        <v>0.15</v>
      </c>
      <c r="W95" s="24">
        <v>2.06</v>
      </c>
      <c r="X95" s="33" t="s">
        <v>515</v>
      </c>
    </row>
    <row r="96" s="4" customFormat="1" ht="40.9" customHeight="1" spans="1:24">
      <c r="A96" s="19">
        <v>6</v>
      </c>
      <c r="B96" s="20" t="s">
        <v>241</v>
      </c>
      <c r="C96" s="21" t="s">
        <v>541</v>
      </c>
      <c r="D96" s="22"/>
      <c r="E96" s="22"/>
      <c r="F96" s="23"/>
      <c r="G96" s="24">
        <v>6</v>
      </c>
      <c r="H96" s="25"/>
      <c r="I96" s="23">
        <v>8</v>
      </c>
      <c r="J96" s="23"/>
      <c r="K96" s="28"/>
      <c r="L96" s="28">
        <v>1</v>
      </c>
      <c r="M96" s="28"/>
      <c r="N96" s="29"/>
      <c r="O96" s="30">
        <v>1</v>
      </c>
      <c r="P96" s="30">
        <v>1</v>
      </c>
      <c r="Q96" s="34" t="s">
        <v>475</v>
      </c>
      <c r="R96" s="25" t="s">
        <v>478</v>
      </c>
      <c r="S96" s="25" t="s">
        <v>480</v>
      </c>
      <c r="T96" s="25">
        <v>107</v>
      </c>
      <c r="U96" s="24"/>
      <c r="V96" s="24"/>
      <c r="W96" s="24">
        <v>1.21</v>
      </c>
      <c r="X96" s="33" t="s">
        <v>515</v>
      </c>
    </row>
    <row r="97" s="4" customFormat="1" ht="40.9" customHeight="1" spans="1:24">
      <c r="A97" s="19">
        <v>7</v>
      </c>
      <c r="B97" s="20" t="s">
        <v>242</v>
      </c>
      <c r="C97" s="21" t="s">
        <v>541</v>
      </c>
      <c r="D97" s="22"/>
      <c r="E97" s="22"/>
      <c r="F97" s="23"/>
      <c r="G97" s="24">
        <v>7</v>
      </c>
      <c r="H97" s="25"/>
      <c r="I97" s="23">
        <v>11</v>
      </c>
      <c r="J97" s="23"/>
      <c r="K97" s="28"/>
      <c r="L97" s="28">
        <v>1</v>
      </c>
      <c r="M97" s="28"/>
      <c r="N97" s="29"/>
      <c r="O97" s="30">
        <v>1</v>
      </c>
      <c r="P97" s="30">
        <v>1</v>
      </c>
      <c r="Q97" s="34" t="s">
        <v>475</v>
      </c>
      <c r="R97" s="25" t="s">
        <v>478</v>
      </c>
      <c r="S97" s="25" t="s">
        <v>480</v>
      </c>
      <c r="T97" s="25">
        <v>105</v>
      </c>
      <c r="U97" s="24"/>
      <c r="V97" s="24"/>
      <c r="W97" s="24">
        <v>1.35</v>
      </c>
      <c r="X97" s="33" t="s">
        <v>515</v>
      </c>
    </row>
    <row r="98" s="4" customFormat="1" ht="40.9" customHeight="1" spans="1:24">
      <c r="A98" s="19">
        <v>8</v>
      </c>
      <c r="B98" s="20" t="s">
        <v>243</v>
      </c>
      <c r="C98" s="21" t="s">
        <v>541</v>
      </c>
      <c r="D98" s="22"/>
      <c r="E98" s="22"/>
      <c r="F98" s="23"/>
      <c r="G98" s="24">
        <v>5</v>
      </c>
      <c r="H98" s="25"/>
      <c r="I98" s="23">
        <v>4</v>
      </c>
      <c r="J98" s="23"/>
      <c r="K98" s="28"/>
      <c r="L98" s="28">
        <v>1</v>
      </c>
      <c r="M98" s="28"/>
      <c r="N98" s="29"/>
      <c r="O98" s="30">
        <v>1</v>
      </c>
      <c r="P98" s="30">
        <v>1</v>
      </c>
      <c r="Q98" s="34" t="s">
        <v>475</v>
      </c>
      <c r="R98" s="25" t="s">
        <v>478</v>
      </c>
      <c r="S98" s="25" t="s">
        <v>480</v>
      </c>
      <c r="T98" s="25">
        <v>77</v>
      </c>
      <c r="U98" s="24"/>
      <c r="V98" s="24"/>
      <c r="W98" s="24">
        <v>1.03</v>
      </c>
      <c r="X98" s="33" t="s">
        <v>515</v>
      </c>
    </row>
    <row r="99" s="4" customFormat="1" ht="40.9" customHeight="1" spans="1:24">
      <c r="A99" s="19">
        <v>9</v>
      </c>
      <c r="B99" s="20" t="s">
        <v>86</v>
      </c>
      <c r="C99" s="21" t="s">
        <v>541</v>
      </c>
      <c r="D99" s="22">
        <v>1</v>
      </c>
      <c r="E99" s="22"/>
      <c r="F99" s="23"/>
      <c r="G99" s="24">
        <v>4</v>
      </c>
      <c r="H99" s="25">
        <v>1.2</v>
      </c>
      <c r="I99" s="23">
        <v>6</v>
      </c>
      <c r="J99" s="23"/>
      <c r="K99" s="28"/>
      <c r="L99" s="28">
        <v>1</v>
      </c>
      <c r="M99" s="28"/>
      <c r="N99" s="29"/>
      <c r="O99" s="30">
        <v>1</v>
      </c>
      <c r="P99" s="30">
        <v>1</v>
      </c>
      <c r="Q99" s="34" t="s">
        <v>475</v>
      </c>
      <c r="R99" s="25" t="s">
        <v>478</v>
      </c>
      <c r="S99" s="25" t="s">
        <v>480</v>
      </c>
      <c r="T99" s="25">
        <v>209</v>
      </c>
      <c r="U99" s="22"/>
      <c r="V99" s="22"/>
      <c r="W99" s="24">
        <v>0.84</v>
      </c>
      <c r="X99" s="33" t="s">
        <v>515</v>
      </c>
    </row>
    <row r="100" s="4" customFormat="1" ht="40.9" customHeight="1" spans="1:24">
      <c r="A100" s="19">
        <v>10</v>
      </c>
      <c r="B100" s="20" t="s">
        <v>244</v>
      </c>
      <c r="C100" s="21" t="s">
        <v>541</v>
      </c>
      <c r="D100" s="22"/>
      <c r="E100" s="22"/>
      <c r="F100" s="23">
        <v>1</v>
      </c>
      <c r="G100" s="24">
        <v>5</v>
      </c>
      <c r="H100" s="25"/>
      <c r="I100" s="23"/>
      <c r="J100" s="23"/>
      <c r="K100" s="28"/>
      <c r="L100" s="28"/>
      <c r="M100" s="28"/>
      <c r="N100" s="29"/>
      <c r="O100" s="30">
        <v>1</v>
      </c>
      <c r="P100" s="30">
        <v>1</v>
      </c>
      <c r="Q100" s="34" t="s">
        <v>475</v>
      </c>
      <c r="R100" s="25" t="s">
        <v>478</v>
      </c>
      <c r="S100" s="25" t="s">
        <v>480</v>
      </c>
      <c r="T100" s="25">
        <v>42</v>
      </c>
      <c r="U100" s="24"/>
      <c r="V100" s="24">
        <v>0.15</v>
      </c>
      <c r="W100" s="24">
        <v>0.98</v>
      </c>
      <c r="X100" s="33" t="s">
        <v>515</v>
      </c>
    </row>
    <row r="101" s="4" customFormat="1" ht="40.9" customHeight="1" spans="1:24">
      <c r="A101" s="19">
        <v>11</v>
      </c>
      <c r="B101" s="20" t="s">
        <v>245</v>
      </c>
      <c r="C101" s="21" t="s">
        <v>541</v>
      </c>
      <c r="D101" s="22"/>
      <c r="E101" s="22"/>
      <c r="F101" s="23">
        <v>1</v>
      </c>
      <c r="G101" s="24">
        <v>6</v>
      </c>
      <c r="H101" s="25">
        <v>0.14</v>
      </c>
      <c r="I101" s="23">
        <v>9</v>
      </c>
      <c r="J101" s="23"/>
      <c r="K101" s="28"/>
      <c r="L101" s="28">
        <v>1</v>
      </c>
      <c r="M101" s="28"/>
      <c r="N101" s="29"/>
      <c r="O101" s="30">
        <v>1</v>
      </c>
      <c r="P101" s="30">
        <v>1</v>
      </c>
      <c r="Q101" s="34" t="s">
        <v>475</v>
      </c>
      <c r="R101" s="25" t="s">
        <v>478</v>
      </c>
      <c r="S101" s="25" t="s">
        <v>480</v>
      </c>
      <c r="T101" s="25">
        <v>145</v>
      </c>
      <c r="U101" s="24"/>
      <c r="V101" s="24">
        <v>0.15</v>
      </c>
      <c r="W101" s="24">
        <v>1.08</v>
      </c>
      <c r="X101" s="33" t="s">
        <v>515</v>
      </c>
    </row>
    <row r="102" s="4" customFormat="1" ht="40.9" customHeight="1" spans="1:24">
      <c r="A102" s="19">
        <v>12</v>
      </c>
      <c r="B102" s="26" t="s">
        <v>298</v>
      </c>
      <c r="C102" s="21" t="s">
        <v>541</v>
      </c>
      <c r="D102" s="22"/>
      <c r="E102" s="22"/>
      <c r="F102" s="23">
        <v>1</v>
      </c>
      <c r="G102" s="24">
        <v>5</v>
      </c>
      <c r="H102" s="25"/>
      <c r="I102" s="23">
        <v>18</v>
      </c>
      <c r="J102" s="23"/>
      <c r="K102" s="28"/>
      <c r="L102" s="28"/>
      <c r="M102" s="28"/>
      <c r="N102" s="29"/>
      <c r="O102" s="30">
        <v>1</v>
      </c>
      <c r="P102" s="30">
        <v>1</v>
      </c>
      <c r="Q102" s="34" t="s">
        <v>475</v>
      </c>
      <c r="R102" s="25" t="s">
        <v>478</v>
      </c>
      <c r="S102" s="25" t="s">
        <v>480</v>
      </c>
      <c r="T102" s="25">
        <v>80</v>
      </c>
      <c r="U102" s="24"/>
      <c r="V102" s="24">
        <v>0.15</v>
      </c>
      <c r="W102" s="24">
        <v>1.03</v>
      </c>
      <c r="X102" s="33" t="s">
        <v>515</v>
      </c>
    </row>
    <row r="103" s="4" customFormat="1" ht="40.9" customHeight="1" spans="1:24">
      <c r="A103" s="19">
        <v>13</v>
      </c>
      <c r="B103" s="20" t="s">
        <v>247</v>
      </c>
      <c r="C103" s="21" t="s">
        <v>541</v>
      </c>
      <c r="D103" s="22"/>
      <c r="E103" s="22"/>
      <c r="F103" s="23">
        <v>1</v>
      </c>
      <c r="G103" s="24">
        <v>4</v>
      </c>
      <c r="H103" s="25">
        <v>1.62</v>
      </c>
      <c r="I103" s="23">
        <v>13</v>
      </c>
      <c r="J103" s="23"/>
      <c r="K103" s="28">
        <v>1</v>
      </c>
      <c r="L103" s="28"/>
      <c r="M103" s="28"/>
      <c r="N103" s="29"/>
      <c r="O103" s="30">
        <v>1</v>
      </c>
      <c r="P103" s="30">
        <v>1</v>
      </c>
      <c r="Q103" s="34" t="s">
        <v>475</v>
      </c>
      <c r="R103" s="25" t="s">
        <v>478</v>
      </c>
      <c r="S103" s="25" t="s">
        <v>480</v>
      </c>
      <c r="T103" s="25">
        <v>295</v>
      </c>
      <c r="U103" s="24"/>
      <c r="V103" s="24">
        <v>0.15</v>
      </c>
      <c r="W103" s="24">
        <v>0.82</v>
      </c>
      <c r="X103" s="33" t="s">
        <v>515</v>
      </c>
    </row>
    <row r="104" s="3" customFormat="1" ht="40.9" customHeight="1" spans="1:24">
      <c r="A104" s="14" t="s">
        <v>87</v>
      </c>
      <c r="B104" s="14" t="s">
        <v>88</v>
      </c>
      <c r="C104" s="16" t="s">
        <v>541</v>
      </c>
      <c r="D104" s="17">
        <f t="shared" ref="D104:N104" si="22">SUM(D105:D110)</f>
        <v>1</v>
      </c>
      <c r="E104" s="17">
        <f t="shared" si="22"/>
        <v>1</v>
      </c>
      <c r="F104" s="17">
        <f t="shared" si="22"/>
        <v>6</v>
      </c>
      <c r="G104" s="18">
        <f t="shared" si="22"/>
        <v>36</v>
      </c>
      <c r="H104" s="18">
        <f t="shared" si="22"/>
        <v>4.32</v>
      </c>
      <c r="I104" s="17">
        <f t="shared" si="22"/>
        <v>92</v>
      </c>
      <c r="J104" s="17">
        <f t="shared" si="22"/>
        <v>0</v>
      </c>
      <c r="K104" s="17">
        <f t="shared" si="22"/>
        <v>2</v>
      </c>
      <c r="L104" s="17">
        <f t="shared" si="22"/>
        <v>3</v>
      </c>
      <c r="M104" s="17">
        <f t="shared" si="22"/>
        <v>0</v>
      </c>
      <c r="N104" s="17">
        <f t="shared" si="22"/>
        <v>0</v>
      </c>
      <c r="O104" s="27">
        <v>1</v>
      </c>
      <c r="P104" s="27">
        <v>1</v>
      </c>
      <c r="Q104" s="31" t="s">
        <v>475</v>
      </c>
      <c r="R104" s="32" t="s">
        <v>478</v>
      </c>
      <c r="S104" s="32" t="s">
        <v>480</v>
      </c>
      <c r="T104" s="18">
        <f t="shared" ref="T104:W104" si="23">SUM(T105:T110)</f>
        <v>1416</v>
      </c>
      <c r="U104" s="18">
        <f t="shared" si="23"/>
        <v>0.1</v>
      </c>
      <c r="V104" s="18">
        <f t="shared" si="23"/>
        <v>0.9</v>
      </c>
      <c r="W104" s="18">
        <f t="shared" si="23"/>
        <v>8.94</v>
      </c>
      <c r="X104" s="33" t="s">
        <v>515</v>
      </c>
    </row>
    <row r="105" s="4" customFormat="1" ht="40.9" customHeight="1" spans="1:24">
      <c r="A105" s="19">
        <v>1</v>
      </c>
      <c r="B105" s="20" t="s">
        <v>169</v>
      </c>
      <c r="C105" s="21" t="s">
        <v>541</v>
      </c>
      <c r="D105" s="22"/>
      <c r="E105" s="22"/>
      <c r="F105" s="23">
        <v>1</v>
      </c>
      <c r="G105" s="24"/>
      <c r="H105" s="25"/>
      <c r="I105" s="23"/>
      <c r="J105" s="23"/>
      <c r="K105" s="28"/>
      <c r="L105" s="28"/>
      <c r="M105" s="28"/>
      <c r="N105" s="29"/>
      <c r="O105" s="30">
        <v>1</v>
      </c>
      <c r="P105" s="30">
        <v>1</v>
      </c>
      <c r="Q105" s="34" t="s">
        <v>475</v>
      </c>
      <c r="R105" s="25" t="s">
        <v>478</v>
      </c>
      <c r="S105" s="25" t="s">
        <v>480</v>
      </c>
      <c r="T105" s="25">
        <v>65</v>
      </c>
      <c r="U105" s="24"/>
      <c r="V105" s="24">
        <v>0.15</v>
      </c>
      <c r="W105" s="24"/>
      <c r="X105" s="33" t="s">
        <v>515</v>
      </c>
    </row>
    <row r="106" s="4" customFormat="1" ht="40.9" customHeight="1" spans="1:24">
      <c r="A106" s="19">
        <v>2</v>
      </c>
      <c r="B106" s="20" t="s">
        <v>248</v>
      </c>
      <c r="C106" s="21" t="s">
        <v>541</v>
      </c>
      <c r="D106" s="22"/>
      <c r="E106" s="22"/>
      <c r="F106" s="23">
        <v>1</v>
      </c>
      <c r="G106" s="24">
        <v>9</v>
      </c>
      <c r="H106" s="25">
        <v>0.22</v>
      </c>
      <c r="I106" s="23">
        <v>16</v>
      </c>
      <c r="J106" s="23"/>
      <c r="K106" s="28">
        <v>1</v>
      </c>
      <c r="L106" s="28">
        <v>1</v>
      </c>
      <c r="M106" s="28"/>
      <c r="N106" s="29"/>
      <c r="O106" s="30">
        <v>1</v>
      </c>
      <c r="P106" s="30">
        <v>1</v>
      </c>
      <c r="Q106" s="34" t="s">
        <v>475</v>
      </c>
      <c r="R106" s="25" t="s">
        <v>478</v>
      </c>
      <c r="S106" s="25" t="s">
        <v>480</v>
      </c>
      <c r="T106" s="25">
        <v>299</v>
      </c>
      <c r="U106" s="24"/>
      <c r="V106" s="24">
        <v>0.15</v>
      </c>
      <c r="W106" s="24">
        <v>2.48</v>
      </c>
      <c r="X106" s="33" t="s">
        <v>515</v>
      </c>
    </row>
    <row r="107" s="4" customFormat="1" ht="40.9" customHeight="1" spans="1:24">
      <c r="A107" s="19">
        <v>3</v>
      </c>
      <c r="B107" s="20" t="s">
        <v>249</v>
      </c>
      <c r="C107" s="21" t="s">
        <v>541</v>
      </c>
      <c r="D107" s="22"/>
      <c r="E107" s="22"/>
      <c r="F107" s="23">
        <v>1</v>
      </c>
      <c r="G107" s="24">
        <v>8</v>
      </c>
      <c r="H107" s="25"/>
      <c r="I107" s="23">
        <v>4</v>
      </c>
      <c r="J107" s="23"/>
      <c r="K107" s="28">
        <v>1</v>
      </c>
      <c r="L107" s="28">
        <v>1</v>
      </c>
      <c r="M107" s="28"/>
      <c r="N107" s="29"/>
      <c r="O107" s="30">
        <v>1</v>
      </c>
      <c r="P107" s="30">
        <v>1</v>
      </c>
      <c r="Q107" s="34" t="s">
        <v>475</v>
      </c>
      <c r="R107" s="25" t="s">
        <v>478</v>
      </c>
      <c r="S107" s="25" t="s">
        <v>480</v>
      </c>
      <c r="T107" s="25">
        <v>299</v>
      </c>
      <c r="U107" s="24">
        <v>0.1</v>
      </c>
      <c r="V107" s="24">
        <v>0.15</v>
      </c>
      <c r="W107" s="24">
        <v>2.27</v>
      </c>
      <c r="X107" s="33" t="s">
        <v>515</v>
      </c>
    </row>
    <row r="108" s="4" customFormat="1" ht="40.9" customHeight="1" spans="1:24">
      <c r="A108" s="19">
        <v>4</v>
      </c>
      <c r="B108" s="20" t="s">
        <v>89</v>
      </c>
      <c r="C108" s="21" t="s">
        <v>541</v>
      </c>
      <c r="D108" s="22">
        <v>1</v>
      </c>
      <c r="E108" s="22">
        <v>1</v>
      </c>
      <c r="F108" s="23">
        <v>1</v>
      </c>
      <c r="G108" s="24">
        <v>7</v>
      </c>
      <c r="H108" s="25">
        <v>1</v>
      </c>
      <c r="I108" s="23">
        <v>32</v>
      </c>
      <c r="J108" s="23"/>
      <c r="K108" s="28"/>
      <c r="L108" s="28">
        <v>1</v>
      </c>
      <c r="M108" s="28"/>
      <c r="N108" s="29"/>
      <c r="O108" s="30">
        <v>1</v>
      </c>
      <c r="P108" s="30">
        <v>1</v>
      </c>
      <c r="Q108" s="34" t="s">
        <v>475</v>
      </c>
      <c r="R108" s="25" t="s">
        <v>478</v>
      </c>
      <c r="S108" s="25" t="s">
        <v>480</v>
      </c>
      <c r="T108" s="25">
        <v>336</v>
      </c>
      <c r="U108" s="24"/>
      <c r="V108" s="24">
        <v>0.15</v>
      </c>
      <c r="W108" s="24">
        <v>1.24</v>
      </c>
      <c r="X108" s="33" t="s">
        <v>515</v>
      </c>
    </row>
    <row r="109" s="4" customFormat="1" ht="40.9" customHeight="1" spans="1:24">
      <c r="A109" s="19">
        <v>5</v>
      </c>
      <c r="B109" s="20" t="s">
        <v>250</v>
      </c>
      <c r="C109" s="21" t="s">
        <v>541</v>
      </c>
      <c r="D109" s="22"/>
      <c r="E109" s="22"/>
      <c r="F109" s="23">
        <v>1</v>
      </c>
      <c r="G109" s="24">
        <v>7</v>
      </c>
      <c r="H109" s="25">
        <v>2.1</v>
      </c>
      <c r="I109" s="23">
        <v>12</v>
      </c>
      <c r="J109" s="23"/>
      <c r="K109" s="28"/>
      <c r="L109" s="28"/>
      <c r="M109" s="28"/>
      <c r="N109" s="29"/>
      <c r="O109" s="30">
        <v>1</v>
      </c>
      <c r="P109" s="30">
        <v>1</v>
      </c>
      <c r="Q109" s="34" t="s">
        <v>475</v>
      </c>
      <c r="R109" s="25" t="s">
        <v>478</v>
      </c>
      <c r="S109" s="25" t="s">
        <v>480</v>
      </c>
      <c r="T109" s="25">
        <v>193</v>
      </c>
      <c r="U109" s="24"/>
      <c r="V109" s="24">
        <v>0.15</v>
      </c>
      <c r="W109" s="24">
        <v>1.95</v>
      </c>
      <c r="X109" s="33" t="s">
        <v>515</v>
      </c>
    </row>
    <row r="110" s="4" customFormat="1" ht="40.9" customHeight="1" spans="1:24">
      <c r="A110" s="19">
        <v>6</v>
      </c>
      <c r="B110" s="26" t="s">
        <v>283</v>
      </c>
      <c r="C110" s="21" t="s">
        <v>541</v>
      </c>
      <c r="D110" s="22"/>
      <c r="E110" s="22"/>
      <c r="F110" s="23">
        <v>1</v>
      </c>
      <c r="G110" s="24">
        <v>5</v>
      </c>
      <c r="H110" s="25">
        <v>1</v>
      </c>
      <c r="I110" s="23">
        <v>28</v>
      </c>
      <c r="J110" s="23"/>
      <c r="K110" s="28"/>
      <c r="L110" s="28"/>
      <c r="M110" s="28"/>
      <c r="N110" s="29"/>
      <c r="O110" s="30">
        <v>1</v>
      </c>
      <c r="P110" s="30">
        <v>1</v>
      </c>
      <c r="Q110" s="34" t="s">
        <v>475</v>
      </c>
      <c r="R110" s="25" t="s">
        <v>478</v>
      </c>
      <c r="S110" s="25" t="s">
        <v>480</v>
      </c>
      <c r="T110" s="25">
        <v>224</v>
      </c>
      <c r="U110" s="22"/>
      <c r="V110" s="22">
        <v>0.15</v>
      </c>
      <c r="W110" s="24">
        <v>1</v>
      </c>
      <c r="X110" s="33" t="s">
        <v>515</v>
      </c>
    </row>
    <row r="111" s="3" customFormat="1" ht="40.9" customHeight="1" spans="1:24">
      <c r="A111" s="14" t="s">
        <v>90</v>
      </c>
      <c r="B111" s="14" t="s">
        <v>91</v>
      </c>
      <c r="C111" s="16" t="s">
        <v>541</v>
      </c>
      <c r="D111" s="17">
        <f t="shared" ref="D111:N111" si="24">SUM(D112:D123)</f>
        <v>1</v>
      </c>
      <c r="E111" s="17">
        <f t="shared" si="24"/>
        <v>1</v>
      </c>
      <c r="F111" s="17">
        <f t="shared" si="24"/>
        <v>9</v>
      </c>
      <c r="G111" s="18">
        <f t="shared" si="24"/>
        <v>72</v>
      </c>
      <c r="H111" s="18">
        <f t="shared" si="24"/>
        <v>1.9</v>
      </c>
      <c r="I111" s="17">
        <f t="shared" si="24"/>
        <v>57</v>
      </c>
      <c r="J111" s="17">
        <f t="shared" si="24"/>
        <v>0</v>
      </c>
      <c r="K111" s="17">
        <f t="shared" si="24"/>
        <v>2</v>
      </c>
      <c r="L111" s="17">
        <f t="shared" si="24"/>
        <v>8</v>
      </c>
      <c r="M111" s="17">
        <f t="shared" si="24"/>
        <v>0</v>
      </c>
      <c r="N111" s="17">
        <f t="shared" si="24"/>
        <v>1</v>
      </c>
      <c r="O111" s="27">
        <v>1</v>
      </c>
      <c r="P111" s="27">
        <v>1</v>
      </c>
      <c r="Q111" s="31" t="s">
        <v>475</v>
      </c>
      <c r="R111" s="32" t="s">
        <v>478</v>
      </c>
      <c r="S111" s="32" t="s">
        <v>480</v>
      </c>
      <c r="T111" s="18">
        <f t="shared" ref="T111:W111" si="25">SUM(T112:T123)</f>
        <v>1984</v>
      </c>
      <c r="U111" s="18">
        <f t="shared" si="25"/>
        <v>0.3</v>
      </c>
      <c r="V111" s="18">
        <f t="shared" si="25"/>
        <v>1.35</v>
      </c>
      <c r="W111" s="18">
        <f t="shared" si="25"/>
        <v>16.53</v>
      </c>
      <c r="X111" s="33" t="s">
        <v>515</v>
      </c>
    </row>
    <row r="112" s="4" customFormat="1" ht="40.9" customHeight="1" spans="1:24">
      <c r="A112" s="19">
        <v>1</v>
      </c>
      <c r="B112" s="20" t="s">
        <v>169</v>
      </c>
      <c r="C112" s="21" t="s">
        <v>541</v>
      </c>
      <c r="D112" s="22"/>
      <c r="E112" s="22"/>
      <c r="F112" s="23"/>
      <c r="G112" s="24"/>
      <c r="H112" s="25"/>
      <c r="I112" s="23"/>
      <c r="J112" s="23"/>
      <c r="K112" s="28"/>
      <c r="L112" s="28">
        <v>1</v>
      </c>
      <c r="M112" s="28"/>
      <c r="N112" s="29">
        <v>1</v>
      </c>
      <c r="O112" s="30">
        <v>1</v>
      </c>
      <c r="P112" s="30">
        <v>1</v>
      </c>
      <c r="Q112" s="34" t="s">
        <v>475</v>
      </c>
      <c r="R112" s="25" t="s">
        <v>478</v>
      </c>
      <c r="S112" s="25" t="s">
        <v>480</v>
      </c>
      <c r="T112" s="25">
        <v>350</v>
      </c>
      <c r="U112" s="24"/>
      <c r="V112" s="24"/>
      <c r="W112" s="24"/>
      <c r="X112" s="33" t="s">
        <v>515</v>
      </c>
    </row>
    <row r="113" s="4" customFormat="1" ht="40.9" customHeight="1" spans="1:24">
      <c r="A113" s="19">
        <v>2</v>
      </c>
      <c r="B113" s="20" t="s">
        <v>252</v>
      </c>
      <c r="C113" s="21" t="s">
        <v>541</v>
      </c>
      <c r="D113" s="22"/>
      <c r="E113" s="22"/>
      <c r="F113" s="23">
        <v>1</v>
      </c>
      <c r="G113" s="24">
        <v>5</v>
      </c>
      <c r="H113" s="25">
        <v>0.1</v>
      </c>
      <c r="I113" s="23">
        <v>6</v>
      </c>
      <c r="J113" s="23"/>
      <c r="K113" s="28">
        <v>1</v>
      </c>
      <c r="L113" s="28">
        <v>1</v>
      </c>
      <c r="M113" s="28"/>
      <c r="N113" s="29"/>
      <c r="O113" s="30">
        <v>1</v>
      </c>
      <c r="P113" s="30">
        <v>1</v>
      </c>
      <c r="Q113" s="34" t="s">
        <v>475</v>
      </c>
      <c r="R113" s="25" t="s">
        <v>478</v>
      </c>
      <c r="S113" s="25" t="s">
        <v>480</v>
      </c>
      <c r="T113" s="25">
        <v>373</v>
      </c>
      <c r="U113" s="24">
        <v>0.2</v>
      </c>
      <c r="V113" s="24">
        <v>0.15</v>
      </c>
      <c r="W113" s="24">
        <v>1.48</v>
      </c>
      <c r="X113" s="33" t="s">
        <v>515</v>
      </c>
    </row>
    <row r="114" s="4" customFormat="1" ht="40.9" customHeight="1" spans="1:24">
      <c r="A114" s="19">
        <v>3</v>
      </c>
      <c r="B114" s="20" t="s">
        <v>253</v>
      </c>
      <c r="C114" s="21" t="s">
        <v>541</v>
      </c>
      <c r="D114" s="22"/>
      <c r="E114" s="22"/>
      <c r="F114" s="23"/>
      <c r="G114" s="24">
        <v>13</v>
      </c>
      <c r="H114" s="25"/>
      <c r="I114" s="23"/>
      <c r="J114" s="23"/>
      <c r="K114" s="28"/>
      <c r="L114" s="28"/>
      <c r="M114" s="28"/>
      <c r="N114" s="29"/>
      <c r="O114" s="30">
        <v>1</v>
      </c>
      <c r="P114" s="30">
        <v>1</v>
      </c>
      <c r="Q114" s="34" t="s">
        <v>475</v>
      </c>
      <c r="R114" s="25" t="s">
        <v>478</v>
      </c>
      <c r="S114" s="25" t="s">
        <v>480</v>
      </c>
      <c r="T114" s="25">
        <v>50</v>
      </c>
      <c r="U114" s="24"/>
      <c r="V114" s="24"/>
      <c r="W114" s="24">
        <v>3.96</v>
      </c>
      <c r="X114" s="33" t="s">
        <v>515</v>
      </c>
    </row>
    <row r="115" s="4" customFormat="1" ht="40.9" customHeight="1" spans="1:24">
      <c r="A115" s="19">
        <v>4</v>
      </c>
      <c r="B115" s="26" t="s">
        <v>299</v>
      </c>
      <c r="C115" s="21" t="s">
        <v>541</v>
      </c>
      <c r="D115" s="22"/>
      <c r="E115" s="22"/>
      <c r="F115" s="23">
        <v>3</v>
      </c>
      <c r="G115" s="24">
        <v>6</v>
      </c>
      <c r="H115" s="25"/>
      <c r="I115" s="23">
        <v>16</v>
      </c>
      <c r="J115" s="23"/>
      <c r="K115" s="28"/>
      <c r="L115" s="28"/>
      <c r="M115" s="28"/>
      <c r="N115" s="29"/>
      <c r="O115" s="30">
        <v>1</v>
      </c>
      <c r="P115" s="30">
        <v>1</v>
      </c>
      <c r="Q115" s="34" t="s">
        <v>475</v>
      </c>
      <c r="R115" s="25" t="s">
        <v>478</v>
      </c>
      <c r="S115" s="25" t="s">
        <v>480</v>
      </c>
      <c r="T115" s="25">
        <v>136</v>
      </c>
      <c r="U115" s="24"/>
      <c r="V115" s="24">
        <v>0.45</v>
      </c>
      <c r="W115" s="24">
        <v>1.16</v>
      </c>
      <c r="X115" s="33" t="s">
        <v>515</v>
      </c>
    </row>
    <row r="116" s="4" customFormat="1" ht="40.9" customHeight="1" spans="1:24">
      <c r="A116" s="19">
        <v>5</v>
      </c>
      <c r="B116" s="26" t="s">
        <v>300</v>
      </c>
      <c r="C116" s="21" t="s">
        <v>541</v>
      </c>
      <c r="D116" s="22"/>
      <c r="E116" s="22"/>
      <c r="F116" s="23"/>
      <c r="G116" s="24">
        <v>6</v>
      </c>
      <c r="H116" s="25"/>
      <c r="I116" s="23">
        <v>10</v>
      </c>
      <c r="J116" s="23"/>
      <c r="K116" s="28"/>
      <c r="L116" s="28">
        <v>1</v>
      </c>
      <c r="M116" s="28"/>
      <c r="N116" s="29"/>
      <c r="O116" s="30">
        <v>1</v>
      </c>
      <c r="P116" s="30">
        <v>1</v>
      </c>
      <c r="Q116" s="34" t="s">
        <v>475</v>
      </c>
      <c r="R116" s="25" t="s">
        <v>478</v>
      </c>
      <c r="S116" s="25" t="s">
        <v>480</v>
      </c>
      <c r="T116" s="25">
        <v>87</v>
      </c>
      <c r="U116" s="24"/>
      <c r="V116" s="24"/>
      <c r="W116" s="24">
        <v>1.19</v>
      </c>
      <c r="X116" s="33" t="s">
        <v>515</v>
      </c>
    </row>
    <row r="117" s="4" customFormat="1" ht="40.9" customHeight="1" spans="1:24">
      <c r="A117" s="19">
        <v>6</v>
      </c>
      <c r="B117" s="20" t="s">
        <v>256</v>
      </c>
      <c r="C117" s="21" t="s">
        <v>541</v>
      </c>
      <c r="D117" s="22"/>
      <c r="E117" s="22"/>
      <c r="F117" s="23">
        <v>1</v>
      </c>
      <c r="G117" s="24">
        <v>6</v>
      </c>
      <c r="H117" s="25">
        <v>1.5</v>
      </c>
      <c r="I117" s="23">
        <v>11</v>
      </c>
      <c r="J117" s="23"/>
      <c r="K117" s="28">
        <v>1</v>
      </c>
      <c r="L117" s="28">
        <v>1</v>
      </c>
      <c r="M117" s="28"/>
      <c r="N117" s="29"/>
      <c r="O117" s="30">
        <v>1</v>
      </c>
      <c r="P117" s="30">
        <v>1</v>
      </c>
      <c r="Q117" s="34" t="s">
        <v>475</v>
      </c>
      <c r="R117" s="25" t="s">
        <v>478</v>
      </c>
      <c r="S117" s="25" t="s">
        <v>480</v>
      </c>
      <c r="T117" s="25">
        <v>404</v>
      </c>
      <c r="U117" s="24">
        <v>0.1</v>
      </c>
      <c r="V117" s="24">
        <v>0.15</v>
      </c>
      <c r="W117" s="24">
        <v>1.64</v>
      </c>
      <c r="X117" s="33" t="s">
        <v>515</v>
      </c>
    </row>
    <row r="118" s="4" customFormat="1" ht="40.9" customHeight="1" spans="1:24">
      <c r="A118" s="19">
        <v>7</v>
      </c>
      <c r="B118" s="20" t="s">
        <v>257</v>
      </c>
      <c r="C118" s="21" t="s">
        <v>541</v>
      </c>
      <c r="D118" s="22"/>
      <c r="E118" s="22"/>
      <c r="F118" s="23">
        <v>1</v>
      </c>
      <c r="G118" s="24">
        <v>5</v>
      </c>
      <c r="H118" s="25"/>
      <c r="I118" s="23">
        <v>3</v>
      </c>
      <c r="J118" s="23"/>
      <c r="K118" s="28"/>
      <c r="L118" s="28">
        <v>1</v>
      </c>
      <c r="M118" s="28"/>
      <c r="N118" s="29"/>
      <c r="O118" s="30">
        <v>1</v>
      </c>
      <c r="P118" s="30">
        <v>1</v>
      </c>
      <c r="Q118" s="34" t="s">
        <v>475</v>
      </c>
      <c r="R118" s="25" t="s">
        <v>478</v>
      </c>
      <c r="S118" s="25" t="s">
        <v>480</v>
      </c>
      <c r="T118" s="25">
        <v>87</v>
      </c>
      <c r="U118" s="24"/>
      <c r="V118" s="24">
        <v>0.15</v>
      </c>
      <c r="W118" s="24">
        <v>1.37</v>
      </c>
      <c r="X118" s="33" t="s">
        <v>515</v>
      </c>
    </row>
    <row r="119" s="4" customFormat="1" ht="40.9" customHeight="1" spans="1:24">
      <c r="A119" s="19">
        <v>8</v>
      </c>
      <c r="B119" s="20" t="s">
        <v>129</v>
      </c>
      <c r="C119" s="21" t="s">
        <v>541</v>
      </c>
      <c r="D119" s="22"/>
      <c r="E119" s="22">
        <v>1</v>
      </c>
      <c r="F119" s="23"/>
      <c r="G119" s="24">
        <v>5</v>
      </c>
      <c r="H119" s="25"/>
      <c r="I119" s="23">
        <v>6</v>
      </c>
      <c r="J119" s="23"/>
      <c r="K119" s="28"/>
      <c r="L119" s="28"/>
      <c r="M119" s="28"/>
      <c r="N119" s="29"/>
      <c r="O119" s="30">
        <v>1</v>
      </c>
      <c r="P119" s="30">
        <v>1</v>
      </c>
      <c r="Q119" s="34" t="s">
        <v>475</v>
      </c>
      <c r="R119" s="25" t="s">
        <v>478</v>
      </c>
      <c r="S119" s="25" t="s">
        <v>480</v>
      </c>
      <c r="T119" s="25">
        <v>60</v>
      </c>
      <c r="U119" s="24"/>
      <c r="V119" s="24"/>
      <c r="W119" s="24">
        <v>0.87</v>
      </c>
      <c r="X119" s="33" t="s">
        <v>515</v>
      </c>
    </row>
    <row r="120" s="4" customFormat="1" ht="40.9" customHeight="1" spans="1:24">
      <c r="A120" s="19">
        <v>9</v>
      </c>
      <c r="B120" s="20" t="s">
        <v>92</v>
      </c>
      <c r="C120" s="21" t="s">
        <v>541</v>
      </c>
      <c r="D120" s="22">
        <v>1</v>
      </c>
      <c r="E120" s="22"/>
      <c r="F120" s="23">
        <v>1</v>
      </c>
      <c r="G120" s="24">
        <v>6</v>
      </c>
      <c r="H120" s="25">
        <v>0.1</v>
      </c>
      <c r="I120" s="23">
        <v>2</v>
      </c>
      <c r="J120" s="23"/>
      <c r="K120" s="28"/>
      <c r="L120" s="28">
        <v>1</v>
      </c>
      <c r="M120" s="28"/>
      <c r="N120" s="29"/>
      <c r="O120" s="30">
        <v>1</v>
      </c>
      <c r="P120" s="30">
        <v>1</v>
      </c>
      <c r="Q120" s="34" t="s">
        <v>475</v>
      </c>
      <c r="R120" s="25" t="s">
        <v>478</v>
      </c>
      <c r="S120" s="25" t="s">
        <v>480</v>
      </c>
      <c r="T120" s="25">
        <v>174</v>
      </c>
      <c r="U120" s="22"/>
      <c r="V120" s="24">
        <v>0.15</v>
      </c>
      <c r="W120" s="24">
        <v>1.11</v>
      </c>
      <c r="X120" s="33" t="s">
        <v>515</v>
      </c>
    </row>
    <row r="121" s="4" customFormat="1" ht="40.9" customHeight="1" spans="1:24">
      <c r="A121" s="19">
        <v>10</v>
      </c>
      <c r="B121" s="26" t="s">
        <v>302</v>
      </c>
      <c r="C121" s="21" t="s">
        <v>541</v>
      </c>
      <c r="D121" s="22"/>
      <c r="E121" s="22"/>
      <c r="F121" s="23">
        <v>1</v>
      </c>
      <c r="G121" s="24">
        <v>6</v>
      </c>
      <c r="H121" s="25"/>
      <c r="I121" s="23">
        <v>1</v>
      </c>
      <c r="J121" s="23"/>
      <c r="K121" s="28"/>
      <c r="L121" s="28">
        <v>1</v>
      </c>
      <c r="M121" s="28"/>
      <c r="N121" s="29"/>
      <c r="O121" s="30">
        <v>1</v>
      </c>
      <c r="P121" s="30">
        <v>1</v>
      </c>
      <c r="Q121" s="34" t="s">
        <v>475</v>
      </c>
      <c r="R121" s="25" t="s">
        <v>478</v>
      </c>
      <c r="S121" s="25" t="s">
        <v>480</v>
      </c>
      <c r="T121" s="25">
        <v>71</v>
      </c>
      <c r="U121" s="24"/>
      <c r="V121" s="24">
        <v>0.15</v>
      </c>
      <c r="W121" s="24">
        <v>1.11</v>
      </c>
      <c r="X121" s="33" t="s">
        <v>515</v>
      </c>
    </row>
    <row r="122" s="4" customFormat="1" ht="40.9" customHeight="1" spans="1:24">
      <c r="A122" s="19">
        <v>11</v>
      </c>
      <c r="B122" s="26" t="s">
        <v>284</v>
      </c>
      <c r="C122" s="21" t="s">
        <v>541</v>
      </c>
      <c r="D122" s="22"/>
      <c r="E122" s="22"/>
      <c r="F122" s="23">
        <v>1</v>
      </c>
      <c r="G122" s="24">
        <v>8</v>
      </c>
      <c r="H122" s="25">
        <v>0.2</v>
      </c>
      <c r="I122" s="23"/>
      <c r="J122" s="23"/>
      <c r="K122" s="28"/>
      <c r="L122" s="28"/>
      <c r="M122" s="28"/>
      <c r="N122" s="29"/>
      <c r="O122" s="30">
        <v>1</v>
      </c>
      <c r="P122" s="30">
        <v>1</v>
      </c>
      <c r="Q122" s="34" t="s">
        <v>475</v>
      </c>
      <c r="R122" s="25" t="s">
        <v>478</v>
      </c>
      <c r="S122" s="25" t="s">
        <v>480</v>
      </c>
      <c r="T122" s="25">
        <v>75</v>
      </c>
      <c r="U122" s="24"/>
      <c r="V122" s="24">
        <v>0.15</v>
      </c>
      <c r="W122" s="24">
        <v>1.56</v>
      </c>
      <c r="X122" s="33" t="s">
        <v>515</v>
      </c>
    </row>
    <row r="123" s="4" customFormat="1" ht="40.9" customHeight="1" spans="1:24">
      <c r="A123" s="19">
        <v>12</v>
      </c>
      <c r="B123" s="26" t="s">
        <v>303</v>
      </c>
      <c r="C123" s="21" t="s">
        <v>541</v>
      </c>
      <c r="D123" s="22"/>
      <c r="E123" s="22"/>
      <c r="F123" s="23"/>
      <c r="G123" s="24">
        <v>6</v>
      </c>
      <c r="H123" s="25"/>
      <c r="I123" s="23">
        <v>2</v>
      </c>
      <c r="J123" s="23"/>
      <c r="K123" s="28"/>
      <c r="L123" s="28">
        <v>1</v>
      </c>
      <c r="M123" s="28"/>
      <c r="N123" s="29"/>
      <c r="O123" s="30">
        <v>1</v>
      </c>
      <c r="P123" s="30">
        <v>1</v>
      </c>
      <c r="Q123" s="34" t="s">
        <v>475</v>
      </c>
      <c r="R123" s="25" t="s">
        <v>478</v>
      </c>
      <c r="S123" s="25" t="s">
        <v>480</v>
      </c>
      <c r="T123" s="25">
        <v>117</v>
      </c>
      <c r="U123" s="24"/>
      <c r="V123" s="24"/>
      <c r="W123" s="24">
        <v>1.08</v>
      </c>
      <c r="X123" s="33" t="s">
        <v>515</v>
      </c>
    </row>
    <row r="124" s="3" customFormat="1" ht="40.9" customHeight="1" spans="1:189">
      <c r="A124" s="14" t="s">
        <v>93</v>
      </c>
      <c r="B124" s="14" t="s">
        <v>130</v>
      </c>
      <c r="C124" s="16" t="s">
        <v>541</v>
      </c>
      <c r="D124" s="17">
        <f t="shared" ref="D124:N124" si="26">SUM(D125:D131)</f>
        <v>0</v>
      </c>
      <c r="E124" s="17">
        <f t="shared" si="26"/>
        <v>1</v>
      </c>
      <c r="F124" s="17">
        <f t="shared" si="26"/>
        <v>6</v>
      </c>
      <c r="G124" s="18">
        <f t="shared" si="26"/>
        <v>48</v>
      </c>
      <c r="H124" s="18">
        <f t="shared" si="26"/>
        <v>0.7</v>
      </c>
      <c r="I124" s="17">
        <f t="shared" si="26"/>
        <v>9</v>
      </c>
      <c r="J124" s="17">
        <f t="shared" si="26"/>
        <v>0</v>
      </c>
      <c r="K124" s="17">
        <f t="shared" si="26"/>
        <v>3</v>
      </c>
      <c r="L124" s="17">
        <f t="shared" si="26"/>
        <v>4</v>
      </c>
      <c r="M124" s="17">
        <f t="shared" si="26"/>
        <v>0</v>
      </c>
      <c r="N124" s="17">
        <f t="shared" si="26"/>
        <v>1</v>
      </c>
      <c r="O124" s="27">
        <v>1</v>
      </c>
      <c r="P124" s="27">
        <v>1</v>
      </c>
      <c r="Q124" s="31" t="s">
        <v>475</v>
      </c>
      <c r="R124" s="32" t="s">
        <v>478</v>
      </c>
      <c r="S124" s="32" t="s">
        <v>480</v>
      </c>
      <c r="T124" s="18">
        <f t="shared" ref="T124:W124" si="27">SUM(T125:T131)</f>
        <v>980</v>
      </c>
      <c r="U124" s="18">
        <f t="shared" si="27"/>
        <v>5.66</v>
      </c>
      <c r="V124" s="18">
        <f t="shared" si="27"/>
        <v>0.9</v>
      </c>
      <c r="W124" s="18">
        <f t="shared" si="27"/>
        <v>12.94</v>
      </c>
      <c r="X124" s="33" t="s">
        <v>515</v>
      </c>
      <c r="Y124" s="36"/>
      <c r="Z124" s="36"/>
      <c r="AA124" s="36"/>
      <c r="AB124" s="36"/>
      <c r="AC124" s="36"/>
      <c r="AD124" s="36"/>
      <c r="AE124" s="36"/>
      <c r="AF124" s="36"/>
      <c r="AG124" s="36"/>
      <c r="AH124" s="36"/>
      <c r="AI124" s="36"/>
      <c r="AJ124" s="36"/>
      <c r="AK124" s="36"/>
      <c r="AL124" s="36"/>
      <c r="AM124" s="36"/>
      <c r="AN124" s="36"/>
      <c r="AO124" s="36"/>
      <c r="AP124" s="36"/>
      <c r="AQ124" s="36"/>
      <c r="AR124" s="36"/>
      <c r="AS124" s="36"/>
      <c r="AT124" s="36"/>
      <c r="AU124" s="36"/>
      <c r="AV124" s="36"/>
      <c r="AW124" s="36"/>
      <c r="AX124" s="36"/>
      <c r="AY124" s="36"/>
      <c r="AZ124" s="36"/>
      <c r="BA124" s="36"/>
      <c r="BB124" s="36"/>
      <c r="BC124" s="36"/>
      <c r="BD124" s="36"/>
      <c r="BE124" s="36"/>
      <c r="BF124" s="36"/>
      <c r="BG124" s="36"/>
      <c r="BH124" s="36"/>
      <c r="BI124" s="36"/>
      <c r="BJ124" s="36"/>
      <c r="BK124" s="36"/>
      <c r="BL124" s="36"/>
      <c r="BM124" s="36"/>
      <c r="BN124" s="36"/>
      <c r="BO124" s="36"/>
      <c r="BP124" s="36"/>
      <c r="BQ124" s="36"/>
      <c r="BR124" s="36"/>
      <c r="BS124" s="36"/>
      <c r="BT124" s="36"/>
      <c r="BU124" s="36"/>
      <c r="BV124" s="36"/>
      <c r="BW124" s="36"/>
      <c r="BX124" s="36"/>
      <c r="BY124" s="36"/>
      <c r="BZ124" s="36"/>
      <c r="CA124" s="36"/>
      <c r="CB124" s="36"/>
      <c r="CC124" s="36"/>
      <c r="CD124" s="36"/>
      <c r="CE124" s="36"/>
      <c r="CF124" s="36"/>
      <c r="CG124" s="36"/>
      <c r="CH124" s="36"/>
      <c r="CI124" s="36"/>
      <c r="CJ124" s="36"/>
      <c r="CK124" s="36"/>
      <c r="CL124" s="36"/>
      <c r="CM124" s="36"/>
      <c r="CN124" s="36"/>
      <c r="CO124" s="36"/>
      <c r="CP124" s="36"/>
      <c r="CQ124" s="36"/>
      <c r="CR124" s="36"/>
      <c r="CS124" s="36"/>
      <c r="CT124" s="36"/>
      <c r="CU124" s="36"/>
      <c r="CV124" s="36"/>
      <c r="CW124" s="36"/>
      <c r="CX124" s="36"/>
      <c r="CY124" s="36"/>
      <c r="CZ124" s="36"/>
      <c r="DA124" s="36"/>
      <c r="DB124" s="36"/>
      <c r="DC124" s="36"/>
      <c r="DD124" s="36"/>
      <c r="DE124" s="36"/>
      <c r="DF124" s="36"/>
      <c r="DG124" s="36"/>
      <c r="DH124" s="36"/>
      <c r="DI124" s="36"/>
      <c r="DJ124" s="36"/>
      <c r="DK124" s="36"/>
      <c r="DL124" s="36"/>
      <c r="DM124" s="36"/>
      <c r="DN124" s="36"/>
      <c r="DO124" s="36"/>
      <c r="DP124" s="36"/>
      <c r="DQ124" s="36"/>
      <c r="DR124" s="36"/>
      <c r="DS124" s="36"/>
      <c r="DT124" s="36"/>
      <c r="DU124" s="36"/>
      <c r="DV124" s="36"/>
      <c r="DW124" s="36"/>
      <c r="DX124" s="36"/>
      <c r="DY124" s="36"/>
      <c r="DZ124" s="36"/>
      <c r="EA124" s="36"/>
      <c r="EB124" s="36"/>
      <c r="EC124" s="36"/>
      <c r="ED124" s="36"/>
      <c r="EE124" s="36"/>
      <c r="EF124" s="36"/>
      <c r="EG124" s="36"/>
      <c r="EH124" s="36"/>
      <c r="EI124" s="36"/>
      <c r="EJ124" s="36"/>
      <c r="EK124" s="36"/>
      <c r="EL124" s="36"/>
      <c r="EM124" s="36"/>
      <c r="EN124" s="36"/>
      <c r="EO124" s="36"/>
      <c r="EP124" s="36"/>
      <c r="EQ124" s="36"/>
      <c r="ER124" s="36"/>
      <c r="ES124" s="36"/>
      <c r="ET124" s="36"/>
      <c r="EU124" s="36"/>
      <c r="EV124" s="36"/>
      <c r="EW124" s="36"/>
      <c r="EX124" s="36"/>
      <c r="EY124" s="36"/>
      <c r="EZ124" s="36"/>
      <c r="FA124" s="36"/>
      <c r="FB124" s="36"/>
      <c r="FC124" s="36"/>
      <c r="FD124" s="36"/>
      <c r="FE124" s="36"/>
      <c r="FF124" s="36"/>
      <c r="FG124" s="36"/>
      <c r="FH124" s="36"/>
      <c r="FI124" s="36"/>
      <c r="FJ124" s="36"/>
      <c r="FK124" s="36"/>
      <c r="FL124" s="36"/>
      <c r="FM124" s="36"/>
      <c r="FN124" s="36"/>
      <c r="FO124" s="36"/>
      <c r="FP124" s="36"/>
      <c r="FQ124" s="36"/>
      <c r="FR124" s="36"/>
      <c r="FS124" s="36"/>
      <c r="FT124" s="36"/>
      <c r="FU124" s="36"/>
      <c r="FV124" s="36"/>
      <c r="FW124" s="36"/>
      <c r="FX124" s="36"/>
      <c r="FY124" s="36"/>
      <c r="FZ124" s="36"/>
      <c r="GA124" s="36"/>
      <c r="GB124" s="36"/>
      <c r="GC124" s="36"/>
      <c r="GD124" s="36"/>
      <c r="GE124" s="36"/>
      <c r="GF124" s="36"/>
      <c r="GG124" s="36"/>
    </row>
    <row r="125" s="4" customFormat="1" ht="40.9" customHeight="1" spans="1:24">
      <c r="A125" s="19">
        <v>1</v>
      </c>
      <c r="B125" s="20" t="s">
        <v>169</v>
      </c>
      <c r="C125" s="21" t="s">
        <v>541</v>
      </c>
      <c r="D125" s="22"/>
      <c r="E125" s="22"/>
      <c r="F125" s="23"/>
      <c r="G125" s="24"/>
      <c r="H125" s="25"/>
      <c r="I125" s="23"/>
      <c r="J125" s="23"/>
      <c r="K125" s="28"/>
      <c r="L125" s="28">
        <v>1</v>
      </c>
      <c r="M125" s="28"/>
      <c r="N125" s="29">
        <v>1</v>
      </c>
      <c r="O125" s="30">
        <v>1</v>
      </c>
      <c r="P125" s="30">
        <v>1</v>
      </c>
      <c r="Q125" s="34" t="s">
        <v>475</v>
      </c>
      <c r="R125" s="25" t="s">
        <v>478</v>
      </c>
      <c r="S125" s="25" t="s">
        <v>480</v>
      </c>
      <c r="T125" s="25">
        <v>350</v>
      </c>
      <c r="U125" s="24"/>
      <c r="V125" s="24"/>
      <c r="W125" s="24"/>
      <c r="X125" s="33" t="s">
        <v>515</v>
      </c>
    </row>
    <row r="126" s="4" customFormat="1" ht="40.9" customHeight="1" spans="1:24">
      <c r="A126" s="19">
        <v>2</v>
      </c>
      <c r="B126" s="20" t="s">
        <v>262</v>
      </c>
      <c r="C126" s="21" t="s">
        <v>541</v>
      </c>
      <c r="D126" s="22"/>
      <c r="E126" s="22">
        <v>1</v>
      </c>
      <c r="F126" s="23">
        <v>3</v>
      </c>
      <c r="G126" s="24">
        <v>17</v>
      </c>
      <c r="H126" s="25"/>
      <c r="I126" s="23"/>
      <c r="J126" s="23"/>
      <c r="K126" s="28">
        <v>2</v>
      </c>
      <c r="L126" s="28"/>
      <c r="M126" s="28"/>
      <c r="N126" s="29"/>
      <c r="O126" s="30">
        <v>1</v>
      </c>
      <c r="P126" s="30">
        <v>1</v>
      </c>
      <c r="Q126" s="34" t="s">
        <v>475</v>
      </c>
      <c r="R126" s="25" t="s">
        <v>478</v>
      </c>
      <c r="S126" s="25" t="s">
        <v>480</v>
      </c>
      <c r="T126" s="25">
        <v>244</v>
      </c>
      <c r="U126" s="24">
        <v>5.43</v>
      </c>
      <c r="V126" s="24">
        <v>0.45</v>
      </c>
      <c r="W126" s="24">
        <v>5.23</v>
      </c>
      <c r="X126" s="33" t="s">
        <v>515</v>
      </c>
    </row>
    <row r="127" s="4" customFormat="1" ht="40.9" customHeight="1" spans="1:24">
      <c r="A127" s="19">
        <v>3</v>
      </c>
      <c r="B127" s="20" t="s">
        <v>264</v>
      </c>
      <c r="C127" s="21" t="s">
        <v>541</v>
      </c>
      <c r="D127" s="22"/>
      <c r="E127" s="22"/>
      <c r="F127" s="23"/>
      <c r="G127" s="24">
        <v>8</v>
      </c>
      <c r="H127" s="25"/>
      <c r="I127" s="23"/>
      <c r="J127" s="23"/>
      <c r="K127" s="28"/>
      <c r="L127" s="28"/>
      <c r="M127" s="28"/>
      <c r="N127" s="29"/>
      <c r="O127" s="30">
        <v>1</v>
      </c>
      <c r="P127" s="30">
        <v>1</v>
      </c>
      <c r="Q127" s="34" t="s">
        <v>475</v>
      </c>
      <c r="R127" s="25" t="s">
        <v>478</v>
      </c>
      <c r="S127" s="25" t="s">
        <v>480</v>
      </c>
      <c r="T127" s="25">
        <v>30</v>
      </c>
      <c r="U127" s="24"/>
      <c r="V127" s="24"/>
      <c r="W127" s="24">
        <v>2.38</v>
      </c>
      <c r="X127" s="33" t="s">
        <v>515</v>
      </c>
    </row>
    <row r="128" s="4" customFormat="1" ht="40.9" customHeight="1" spans="1:24">
      <c r="A128" s="19">
        <v>4</v>
      </c>
      <c r="B128" s="20" t="s">
        <v>265</v>
      </c>
      <c r="C128" s="21" t="s">
        <v>541</v>
      </c>
      <c r="D128" s="22"/>
      <c r="E128" s="22"/>
      <c r="F128" s="23"/>
      <c r="G128" s="24">
        <v>7</v>
      </c>
      <c r="H128" s="25">
        <v>0.5</v>
      </c>
      <c r="I128" s="23">
        <v>6</v>
      </c>
      <c r="J128" s="23"/>
      <c r="K128" s="28">
        <v>1</v>
      </c>
      <c r="L128" s="28">
        <v>1</v>
      </c>
      <c r="M128" s="28"/>
      <c r="N128" s="29"/>
      <c r="O128" s="30">
        <v>1</v>
      </c>
      <c r="P128" s="30">
        <v>1</v>
      </c>
      <c r="Q128" s="34" t="s">
        <v>475</v>
      </c>
      <c r="R128" s="25" t="s">
        <v>478</v>
      </c>
      <c r="S128" s="25" t="s">
        <v>480</v>
      </c>
      <c r="T128" s="25">
        <v>150</v>
      </c>
      <c r="U128" s="24">
        <v>0.23</v>
      </c>
      <c r="V128" s="24"/>
      <c r="W128" s="24">
        <v>1.95</v>
      </c>
      <c r="X128" s="33" t="s">
        <v>515</v>
      </c>
    </row>
    <row r="129" s="4" customFormat="1" ht="40.9" customHeight="1" spans="1:24">
      <c r="A129" s="19">
        <v>5</v>
      </c>
      <c r="B129" s="26" t="s">
        <v>549</v>
      </c>
      <c r="C129" s="21" t="s">
        <v>541</v>
      </c>
      <c r="D129" s="22"/>
      <c r="E129" s="22"/>
      <c r="F129" s="23">
        <v>1</v>
      </c>
      <c r="G129" s="24">
        <v>4</v>
      </c>
      <c r="H129" s="25"/>
      <c r="I129" s="23"/>
      <c r="J129" s="23"/>
      <c r="K129" s="28"/>
      <c r="L129" s="28"/>
      <c r="M129" s="28"/>
      <c r="N129" s="29"/>
      <c r="O129" s="30">
        <v>1</v>
      </c>
      <c r="P129" s="30">
        <v>1</v>
      </c>
      <c r="Q129" s="34" t="s">
        <v>475</v>
      </c>
      <c r="R129" s="25" t="s">
        <v>478</v>
      </c>
      <c r="S129" s="25" t="s">
        <v>480</v>
      </c>
      <c r="T129" s="25">
        <v>36</v>
      </c>
      <c r="U129" s="24"/>
      <c r="V129" s="24">
        <v>0.15</v>
      </c>
      <c r="W129" s="24">
        <v>0.82</v>
      </c>
      <c r="X129" s="33" t="s">
        <v>515</v>
      </c>
    </row>
    <row r="130" s="4" customFormat="1" ht="40.9" customHeight="1" spans="1:24">
      <c r="A130" s="19">
        <v>6</v>
      </c>
      <c r="B130" s="20" t="s">
        <v>268</v>
      </c>
      <c r="C130" s="21" t="s">
        <v>541</v>
      </c>
      <c r="D130" s="22"/>
      <c r="E130" s="22"/>
      <c r="F130" s="23">
        <v>1</v>
      </c>
      <c r="G130" s="24">
        <v>7</v>
      </c>
      <c r="H130" s="25">
        <v>0.2</v>
      </c>
      <c r="I130" s="23"/>
      <c r="J130" s="23"/>
      <c r="K130" s="28"/>
      <c r="L130" s="28">
        <v>1</v>
      </c>
      <c r="M130" s="28"/>
      <c r="N130" s="29"/>
      <c r="O130" s="30">
        <v>1</v>
      </c>
      <c r="P130" s="30">
        <v>1</v>
      </c>
      <c r="Q130" s="34" t="s">
        <v>475</v>
      </c>
      <c r="R130" s="25" t="s">
        <v>478</v>
      </c>
      <c r="S130" s="25" t="s">
        <v>480</v>
      </c>
      <c r="T130" s="25">
        <v>99</v>
      </c>
      <c r="U130" s="24"/>
      <c r="V130" s="24">
        <v>0.15</v>
      </c>
      <c r="W130" s="24">
        <v>1.29</v>
      </c>
      <c r="X130" s="33" t="s">
        <v>515</v>
      </c>
    </row>
    <row r="131" s="4" customFormat="1" ht="40.9" customHeight="1" spans="1:24">
      <c r="A131" s="19">
        <v>7</v>
      </c>
      <c r="B131" s="20" t="s">
        <v>266</v>
      </c>
      <c r="C131" s="21" t="s">
        <v>541</v>
      </c>
      <c r="D131" s="22"/>
      <c r="E131" s="22"/>
      <c r="F131" s="23">
        <v>1</v>
      </c>
      <c r="G131" s="24">
        <v>5</v>
      </c>
      <c r="H131" s="25"/>
      <c r="I131" s="23">
        <v>3</v>
      </c>
      <c r="J131" s="23"/>
      <c r="K131" s="28"/>
      <c r="L131" s="28">
        <v>1</v>
      </c>
      <c r="M131" s="28"/>
      <c r="N131" s="29"/>
      <c r="O131" s="30">
        <v>1</v>
      </c>
      <c r="P131" s="30">
        <v>1</v>
      </c>
      <c r="Q131" s="34" t="s">
        <v>475</v>
      </c>
      <c r="R131" s="25" t="s">
        <v>478</v>
      </c>
      <c r="S131" s="25" t="s">
        <v>480</v>
      </c>
      <c r="T131" s="25">
        <v>71</v>
      </c>
      <c r="U131" s="24"/>
      <c r="V131" s="24">
        <v>0.15</v>
      </c>
      <c r="W131" s="24">
        <v>1.27</v>
      </c>
      <c r="X131" s="33" t="s">
        <v>515</v>
      </c>
    </row>
    <row r="132" s="3" customFormat="1" ht="40.9" customHeight="1" spans="1:189">
      <c r="A132" s="14" t="s">
        <v>134</v>
      </c>
      <c r="B132" s="14" t="s">
        <v>94</v>
      </c>
      <c r="C132" s="16" t="s">
        <v>541</v>
      </c>
      <c r="D132" s="17">
        <f t="shared" ref="D132:N132" si="28">SUM(D133:D140)</f>
        <v>1</v>
      </c>
      <c r="E132" s="17">
        <f t="shared" si="28"/>
        <v>1</v>
      </c>
      <c r="F132" s="17">
        <f t="shared" si="28"/>
        <v>4</v>
      </c>
      <c r="G132" s="18">
        <f t="shared" si="28"/>
        <v>45</v>
      </c>
      <c r="H132" s="18">
        <f t="shared" si="28"/>
        <v>2.69</v>
      </c>
      <c r="I132" s="17">
        <f t="shared" si="28"/>
        <v>52</v>
      </c>
      <c r="J132" s="17">
        <f t="shared" si="28"/>
        <v>0</v>
      </c>
      <c r="K132" s="17">
        <f t="shared" si="28"/>
        <v>4</v>
      </c>
      <c r="L132" s="17">
        <f t="shared" si="28"/>
        <v>2</v>
      </c>
      <c r="M132" s="17">
        <f t="shared" si="28"/>
        <v>0</v>
      </c>
      <c r="N132" s="17">
        <f t="shared" si="28"/>
        <v>2</v>
      </c>
      <c r="O132" s="27">
        <v>1</v>
      </c>
      <c r="P132" s="27">
        <v>1</v>
      </c>
      <c r="Q132" s="31" t="s">
        <v>475</v>
      </c>
      <c r="R132" s="32" t="s">
        <v>478</v>
      </c>
      <c r="S132" s="32" t="s">
        <v>480</v>
      </c>
      <c r="T132" s="18">
        <f t="shared" ref="T132:W132" si="29">SUM(T133:T140)</f>
        <v>1815</v>
      </c>
      <c r="U132" s="18">
        <f t="shared" si="29"/>
        <v>0.3</v>
      </c>
      <c r="V132" s="18">
        <f t="shared" si="29"/>
        <v>0.6</v>
      </c>
      <c r="W132" s="18">
        <f t="shared" si="29"/>
        <v>11.36</v>
      </c>
      <c r="X132" s="33" t="s">
        <v>515</v>
      </c>
      <c r="Y132" s="36"/>
      <c r="Z132" s="36"/>
      <c r="AA132" s="36"/>
      <c r="AB132" s="36"/>
      <c r="AC132" s="36"/>
      <c r="AD132" s="36"/>
      <c r="AE132" s="36"/>
      <c r="AF132" s="36"/>
      <c r="AG132" s="36"/>
      <c r="AH132" s="36"/>
      <c r="AI132" s="36"/>
      <c r="AJ132" s="36"/>
      <c r="AK132" s="36"/>
      <c r="AL132" s="36"/>
      <c r="AM132" s="36"/>
      <c r="AN132" s="36"/>
      <c r="AO132" s="36"/>
      <c r="AP132" s="36"/>
      <c r="AQ132" s="36"/>
      <c r="AR132" s="36"/>
      <c r="AS132" s="36"/>
      <c r="AT132" s="36"/>
      <c r="AU132" s="36"/>
      <c r="AV132" s="36"/>
      <c r="AW132" s="36"/>
      <c r="AX132" s="36"/>
      <c r="AY132" s="36"/>
      <c r="AZ132" s="36"/>
      <c r="BA132" s="36"/>
      <c r="BB132" s="36"/>
      <c r="BC132" s="36"/>
      <c r="BD132" s="36"/>
      <c r="BE132" s="36"/>
      <c r="BF132" s="36"/>
      <c r="BG132" s="36"/>
      <c r="BH132" s="36"/>
      <c r="BI132" s="36"/>
      <c r="BJ132" s="36"/>
      <c r="BK132" s="36"/>
      <c r="BL132" s="36"/>
      <c r="BM132" s="36"/>
      <c r="BN132" s="36"/>
      <c r="BO132" s="36"/>
      <c r="BP132" s="36"/>
      <c r="BQ132" s="36"/>
      <c r="BR132" s="36"/>
      <c r="BS132" s="36"/>
      <c r="BT132" s="36"/>
      <c r="BU132" s="36"/>
      <c r="BV132" s="36"/>
      <c r="BW132" s="36"/>
      <c r="BX132" s="36"/>
      <c r="BY132" s="36"/>
      <c r="BZ132" s="36"/>
      <c r="CA132" s="36"/>
      <c r="CB132" s="36"/>
      <c r="CC132" s="36"/>
      <c r="CD132" s="36"/>
      <c r="CE132" s="36"/>
      <c r="CF132" s="36"/>
      <c r="CG132" s="36"/>
      <c r="CH132" s="36"/>
      <c r="CI132" s="36"/>
      <c r="CJ132" s="36"/>
      <c r="CK132" s="36"/>
      <c r="CL132" s="36"/>
      <c r="CM132" s="36"/>
      <c r="CN132" s="36"/>
      <c r="CO132" s="36"/>
      <c r="CP132" s="36"/>
      <c r="CQ132" s="36"/>
      <c r="CR132" s="36"/>
      <c r="CS132" s="36"/>
      <c r="CT132" s="36"/>
      <c r="CU132" s="36"/>
      <c r="CV132" s="36"/>
      <c r="CW132" s="36"/>
      <c r="CX132" s="36"/>
      <c r="CY132" s="36"/>
      <c r="CZ132" s="36"/>
      <c r="DA132" s="36"/>
      <c r="DB132" s="36"/>
      <c r="DC132" s="36"/>
      <c r="DD132" s="36"/>
      <c r="DE132" s="36"/>
      <c r="DF132" s="36"/>
      <c r="DG132" s="36"/>
      <c r="DH132" s="36"/>
      <c r="DI132" s="36"/>
      <c r="DJ132" s="36"/>
      <c r="DK132" s="36"/>
      <c r="DL132" s="36"/>
      <c r="DM132" s="36"/>
      <c r="DN132" s="36"/>
      <c r="DO132" s="36"/>
      <c r="DP132" s="36"/>
      <c r="DQ132" s="36"/>
      <c r="DR132" s="36"/>
      <c r="DS132" s="36"/>
      <c r="DT132" s="36"/>
      <c r="DU132" s="36"/>
      <c r="DV132" s="36"/>
      <c r="DW132" s="36"/>
      <c r="DX132" s="36"/>
      <c r="DY132" s="36"/>
      <c r="DZ132" s="36"/>
      <c r="EA132" s="36"/>
      <c r="EB132" s="36"/>
      <c r="EC132" s="36"/>
      <c r="ED132" s="36"/>
      <c r="EE132" s="36"/>
      <c r="EF132" s="36"/>
      <c r="EG132" s="36"/>
      <c r="EH132" s="36"/>
      <c r="EI132" s="36"/>
      <c r="EJ132" s="36"/>
      <c r="EK132" s="36"/>
      <c r="EL132" s="36"/>
      <c r="EM132" s="36"/>
      <c r="EN132" s="36"/>
      <c r="EO132" s="36"/>
      <c r="EP132" s="36"/>
      <c r="EQ132" s="36"/>
      <c r="ER132" s="36"/>
      <c r="ES132" s="36"/>
      <c r="ET132" s="36"/>
      <c r="EU132" s="36"/>
      <c r="EV132" s="36"/>
      <c r="EW132" s="36"/>
      <c r="EX132" s="36"/>
      <c r="EY132" s="36"/>
      <c r="EZ132" s="36"/>
      <c r="FA132" s="36"/>
      <c r="FB132" s="36"/>
      <c r="FC132" s="36"/>
      <c r="FD132" s="36"/>
      <c r="FE132" s="36"/>
      <c r="FF132" s="36"/>
      <c r="FG132" s="36"/>
      <c r="FH132" s="36"/>
      <c r="FI132" s="36"/>
      <c r="FJ132" s="36"/>
      <c r="FK132" s="36"/>
      <c r="FL132" s="36"/>
      <c r="FM132" s="36"/>
      <c r="FN132" s="36"/>
      <c r="FO132" s="36"/>
      <c r="FP132" s="36"/>
      <c r="FQ132" s="36"/>
      <c r="FR132" s="36"/>
      <c r="FS132" s="36"/>
      <c r="FT132" s="36"/>
      <c r="FU132" s="36"/>
      <c r="FV132" s="36"/>
      <c r="FW132" s="36"/>
      <c r="FX132" s="36"/>
      <c r="FY132" s="36"/>
      <c r="FZ132" s="36"/>
      <c r="GA132" s="36"/>
      <c r="GB132" s="36"/>
      <c r="GC132" s="36"/>
      <c r="GD132" s="36"/>
      <c r="GE132" s="36"/>
      <c r="GF132" s="36"/>
      <c r="GG132" s="36"/>
    </row>
    <row r="133" s="4" customFormat="1" ht="40.9" customHeight="1" spans="1:24">
      <c r="A133" s="19">
        <v>1</v>
      </c>
      <c r="B133" s="20" t="s">
        <v>169</v>
      </c>
      <c r="C133" s="21" t="s">
        <v>541</v>
      </c>
      <c r="D133" s="22"/>
      <c r="E133" s="22"/>
      <c r="F133" s="23">
        <v>1</v>
      </c>
      <c r="G133" s="24"/>
      <c r="H133" s="25"/>
      <c r="I133" s="23"/>
      <c r="J133" s="23"/>
      <c r="K133" s="28">
        <v>2</v>
      </c>
      <c r="L133" s="28">
        <v>1</v>
      </c>
      <c r="M133" s="28"/>
      <c r="N133" s="29">
        <v>2</v>
      </c>
      <c r="O133" s="30">
        <v>1</v>
      </c>
      <c r="P133" s="30">
        <v>1</v>
      </c>
      <c r="Q133" s="34" t="s">
        <v>475</v>
      </c>
      <c r="R133" s="25" t="s">
        <v>478</v>
      </c>
      <c r="S133" s="25" t="s">
        <v>480</v>
      </c>
      <c r="T133" s="25">
        <v>877</v>
      </c>
      <c r="U133" s="24">
        <v>0.05</v>
      </c>
      <c r="V133" s="24">
        <v>0.15</v>
      </c>
      <c r="W133" s="24"/>
      <c r="X133" s="33" t="s">
        <v>515</v>
      </c>
    </row>
    <row r="134" s="4" customFormat="1" ht="40.9" customHeight="1" spans="1:24">
      <c r="A134" s="19">
        <v>2</v>
      </c>
      <c r="B134" s="20" t="s">
        <v>269</v>
      </c>
      <c r="C134" s="21" t="s">
        <v>541</v>
      </c>
      <c r="D134" s="22"/>
      <c r="E134" s="22"/>
      <c r="F134" s="23"/>
      <c r="G134" s="24">
        <v>7</v>
      </c>
      <c r="H134" s="25"/>
      <c r="I134" s="23"/>
      <c r="J134" s="23"/>
      <c r="K134" s="28"/>
      <c r="L134" s="28"/>
      <c r="M134" s="28"/>
      <c r="N134" s="29"/>
      <c r="O134" s="30">
        <v>1</v>
      </c>
      <c r="P134" s="30">
        <v>1</v>
      </c>
      <c r="Q134" s="34" t="s">
        <v>475</v>
      </c>
      <c r="R134" s="25" t="s">
        <v>478</v>
      </c>
      <c r="S134" s="25" t="s">
        <v>480</v>
      </c>
      <c r="T134" s="25">
        <v>29</v>
      </c>
      <c r="U134" s="24"/>
      <c r="V134" s="24"/>
      <c r="W134" s="24">
        <v>2.3</v>
      </c>
      <c r="X134" s="33" t="s">
        <v>515</v>
      </c>
    </row>
    <row r="135" s="4" customFormat="1" ht="40.9" customHeight="1" spans="1:24">
      <c r="A135" s="19">
        <v>3</v>
      </c>
      <c r="B135" s="20" t="s">
        <v>271</v>
      </c>
      <c r="C135" s="21" t="s">
        <v>541</v>
      </c>
      <c r="D135" s="22"/>
      <c r="E135" s="22"/>
      <c r="F135" s="23"/>
      <c r="G135" s="24">
        <v>6</v>
      </c>
      <c r="H135" s="25"/>
      <c r="I135" s="23">
        <v>13</v>
      </c>
      <c r="J135" s="23"/>
      <c r="K135" s="28"/>
      <c r="L135" s="28"/>
      <c r="M135" s="28"/>
      <c r="N135" s="29"/>
      <c r="O135" s="30">
        <v>1</v>
      </c>
      <c r="P135" s="30">
        <v>1</v>
      </c>
      <c r="Q135" s="34" t="s">
        <v>475</v>
      </c>
      <c r="R135" s="25" t="s">
        <v>478</v>
      </c>
      <c r="S135" s="25" t="s">
        <v>480</v>
      </c>
      <c r="T135" s="25">
        <v>74</v>
      </c>
      <c r="U135" s="24"/>
      <c r="V135" s="24"/>
      <c r="W135" s="24">
        <v>1.21</v>
      </c>
      <c r="X135" s="33" t="s">
        <v>515</v>
      </c>
    </row>
    <row r="136" s="4" customFormat="1" ht="40.9" customHeight="1" spans="1:24">
      <c r="A136" s="19">
        <v>4</v>
      </c>
      <c r="B136" s="20" t="s">
        <v>270</v>
      </c>
      <c r="C136" s="21" t="s">
        <v>541</v>
      </c>
      <c r="D136" s="22"/>
      <c r="E136" s="22"/>
      <c r="F136" s="23"/>
      <c r="G136" s="24">
        <v>6</v>
      </c>
      <c r="H136" s="25"/>
      <c r="I136" s="23">
        <v>6</v>
      </c>
      <c r="J136" s="23"/>
      <c r="K136" s="28"/>
      <c r="L136" s="28"/>
      <c r="M136" s="28"/>
      <c r="N136" s="29"/>
      <c r="O136" s="30">
        <v>1</v>
      </c>
      <c r="P136" s="30">
        <v>1</v>
      </c>
      <c r="Q136" s="34" t="s">
        <v>475</v>
      </c>
      <c r="R136" s="25" t="s">
        <v>478</v>
      </c>
      <c r="S136" s="25" t="s">
        <v>480</v>
      </c>
      <c r="T136" s="25">
        <v>55</v>
      </c>
      <c r="U136" s="24"/>
      <c r="V136" s="24"/>
      <c r="W136" s="24">
        <v>1.06</v>
      </c>
      <c r="X136" s="33" t="s">
        <v>515</v>
      </c>
    </row>
    <row r="137" s="4" customFormat="1" ht="40.9" customHeight="1" spans="1:24">
      <c r="A137" s="19">
        <v>5</v>
      </c>
      <c r="B137" s="20" t="s">
        <v>95</v>
      </c>
      <c r="C137" s="21" t="s">
        <v>541</v>
      </c>
      <c r="D137" s="22">
        <v>1</v>
      </c>
      <c r="E137" s="22"/>
      <c r="F137" s="23"/>
      <c r="G137" s="24">
        <v>5</v>
      </c>
      <c r="H137" s="25"/>
      <c r="I137" s="23">
        <v>5</v>
      </c>
      <c r="J137" s="23"/>
      <c r="K137" s="28">
        <v>1</v>
      </c>
      <c r="L137" s="28"/>
      <c r="M137" s="28"/>
      <c r="N137" s="29"/>
      <c r="O137" s="30">
        <v>1</v>
      </c>
      <c r="P137" s="30">
        <v>1</v>
      </c>
      <c r="Q137" s="34" t="s">
        <v>475</v>
      </c>
      <c r="R137" s="25" t="s">
        <v>478</v>
      </c>
      <c r="S137" s="25" t="s">
        <v>480</v>
      </c>
      <c r="T137" s="25">
        <v>202</v>
      </c>
      <c r="U137" s="22">
        <v>0.15</v>
      </c>
      <c r="V137" s="22"/>
      <c r="W137" s="24">
        <v>0.92</v>
      </c>
      <c r="X137" s="33" t="s">
        <v>515</v>
      </c>
    </row>
    <row r="138" s="4" customFormat="1" ht="40.9" customHeight="1" spans="1:24">
      <c r="A138" s="19">
        <v>6</v>
      </c>
      <c r="B138" s="20" t="s">
        <v>274</v>
      </c>
      <c r="C138" s="21" t="s">
        <v>541</v>
      </c>
      <c r="D138" s="22"/>
      <c r="E138" s="22"/>
      <c r="F138" s="23">
        <v>1</v>
      </c>
      <c r="G138" s="24">
        <v>6</v>
      </c>
      <c r="H138" s="25">
        <v>2.69</v>
      </c>
      <c r="I138" s="23">
        <v>28</v>
      </c>
      <c r="J138" s="23"/>
      <c r="K138" s="28"/>
      <c r="L138" s="28">
        <v>1</v>
      </c>
      <c r="M138" s="28"/>
      <c r="N138" s="29"/>
      <c r="O138" s="30">
        <v>1</v>
      </c>
      <c r="P138" s="30">
        <v>1</v>
      </c>
      <c r="Q138" s="34" t="s">
        <v>475</v>
      </c>
      <c r="R138" s="25" t="s">
        <v>478</v>
      </c>
      <c r="S138" s="25" t="s">
        <v>480</v>
      </c>
      <c r="T138" s="25">
        <v>350</v>
      </c>
      <c r="U138" s="24"/>
      <c r="V138" s="24">
        <v>0.15</v>
      </c>
      <c r="W138" s="24">
        <v>1.11</v>
      </c>
      <c r="X138" s="33" t="s">
        <v>515</v>
      </c>
    </row>
    <row r="139" s="4" customFormat="1" ht="40.9" customHeight="1" spans="1:24">
      <c r="A139" s="19">
        <v>7</v>
      </c>
      <c r="B139" s="20" t="s">
        <v>272</v>
      </c>
      <c r="C139" s="21" t="s">
        <v>541</v>
      </c>
      <c r="D139" s="22"/>
      <c r="E139" s="22">
        <v>1</v>
      </c>
      <c r="F139" s="23">
        <v>1</v>
      </c>
      <c r="G139" s="24">
        <v>8</v>
      </c>
      <c r="H139" s="25"/>
      <c r="I139" s="23"/>
      <c r="J139" s="23"/>
      <c r="K139" s="28"/>
      <c r="L139" s="28"/>
      <c r="M139" s="28"/>
      <c r="N139" s="29"/>
      <c r="O139" s="30">
        <v>1</v>
      </c>
      <c r="P139" s="30">
        <v>1</v>
      </c>
      <c r="Q139" s="34" t="s">
        <v>475</v>
      </c>
      <c r="R139" s="25" t="s">
        <v>478</v>
      </c>
      <c r="S139" s="25" t="s">
        <v>480</v>
      </c>
      <c r="T139" s="25">
        <v>73</v>
      </c>
      <c r="U139" s="24"/>
      <c r="V139" s="24">
        <v>0.15</v>
      </c>
      <c r="W139" s="24">
        <v>2.46</v>
      </c>
      <c r="X139" s="33" t="s">
        <v>515</v>
      </c>
    </row>
    <row r="140" s="4" customFormat="1" ht="40.9" customHeight="1" spans="1:24">
      <c r="A140" s="19">
        <v>8</v>
      </c>
      <c r="B140" s="20" t="s">
        <v>275</v>
      </c>
      <c r="C140" s="21" t="s">
        <v>541</v>
      </c>
      <c r="D140" s="22"/>
      <c r="E140" s="22"/>
      <c r="F140" s="23">
        <v>1</v>
      </c>
      <c r="G140" s="24">
        <v>7</v>
      </c>
      <c r="H140" s="25"/>
      <c r="I140" s="23"/>
      <c r="J140" s="23"/>
      <c r="K140" s="28">
        <v>1</v>
      </c>
      <c r="L140" s="28"/>
      <c r="M140" s="28"/>
      <c r="N140" s="29"/>
      <c r="O140" s="30">
        <v>1</v>
      </c>
      <c r="P140" s="30">
        <v>1</v>
      </c>
      <c r="Q140" s="34" t="s">
        <v>475</v>
      </c>
      <c r="R140" s="25" t="s">
        <v>478</v>
      </c>
      <c r="S140" s="25" t="s">
        <v>480</v>
      </c>
      <c r="T140" s="25">
        <v>155</v>
      </c>
      <c r="U140" s="24">
        <v>0.1</v>
      </c>
      <c r="V140" s="24">
        <v>0.15</v>
      </c>
      <c r="W140" s="24">
        <v>2.3</v>
      </c>
      <c r="X140" s="33" t="s">
        <v>515</v>
      </c>
    </row>
    <row r="141" s="5" customFormat="1" spans="1:196">
      <c r="A141" s="6"/>
      <c r="B141" s="6"/>
      <c r="C141" s="6"/>
      <c r="D141" s="39"/>
      <c r="E141" s="40"/>
      <c r="F141" s="40"/>
      <c r="G141" s="40"/>
      <c r="H141" s="40"/>
      <c r="I141" s="40"/>
      <c r="J141" s="40"/>
      <c r="K141" s="40"/>
      <c r="L141" s="40"/>
      <c r="M141" s="40"/>
      <c r="N141" s="40"/>
      <c r="O141" s="40"/>
      <c r="P141" s="40"/>
      <c r="Q141" s="40"/>
      <c r="R141" s="40"/>
      <c r="S141" s="40"/>
      <c r="T141" s="40"/>
      <c r="U141" s="40"/>
      <c r="V141" s="40"/>
      <c r="W141" s="40"/>
      <c r="X141" s="40"/>
      <c r="Y141" s="7"/>
      <c r="Z141" s="7"/>
      <c r="AA141" s="7"/>
      <c r="AB141" s="7"/>
      <c r="AC141" s="7"/>
      <c r="AD141" s="7"/>
      <c r="AE141" s="7"/>
      <c r="AF141" s="7"/>
      <c r="AG141" s="7"/>
      <c r="AH141" s="7"/>
      <c r="AI141" s="7"/>
      <c r="AJ141" s="7"/>
      <c r="AK141" s="7"/>
      <c r="AL141" s="7"/>
      <c r="AM141" s="7"/>
      <c r="AN141" s="7"/>
      <c r="AO141" s="7"/>
      <c r="AP141" s="7"/>
      <c r="AQ141" s="7"/>
      <c r="AR141" s="7"/>
      <c r="AS141" s="7"/>
      <c r="AT141" s="7"/>
      <c r="AU141" s="7"/>
      <c r="AV141" s="7"/>
      <c r="AW141" s="7"/>
      <c r="AX141" s="7"/>
      <c r="AY141" s="7"/>
      <c r="AZ141" s="7"/>
      <c r="BA141" s="7"/>
      <c r="BB141" s="7"/>
      <c r="BC141" s="7"/>
      <c r="BD141" s="7"/>
      <c r="BE141" s="7"/>
      <c r="BF141" s="7"/>
      <c r="BG141" s="7"/>
      <c r="BH141" s="7"/>
      <c r="BI141" s="7"/>
      <c r="BJ141" s="7"/>
      <c r="BK141" s="7"/>
      <c r="BL141" s="7"/>
      <c r="BM141" s="7"/>
      <c r="BN141" s="7"/>
      <c r="BO141" s="7"/>
      <c r="BP141" s="7"/>
      <c r="BQ141" s="7"/>
      <c r="BR141" s="7"/>
      <c r="BS141" s="7"/>
      <c r="BT141" s="7"/>
      <c r="BU141" s="7"/>
      <c r="BV141" s="7"/>
      <c r="BW141" s="7"/>
      <c r="BX141" s="7"/>
      <c r="BY141" s="7"/>
      <c r="BZ141" s="7"/>
      <c r="CA141" s="7"/>
      <c r="CB141" s="7"/>
      <c r="CC141" s="7"/>
      <c r="CD141" s="7"/>
      <c r="CE141" s="7"/>
      <c r="CF141" s="7"/>
      <c r="CG141" s="7"/>
      <c r="CH141" s="7"/>
      <c r="CI141" s="7"/>
      <c r="CJ141" s="7"/>
      <c r="CK141" s="7"/>
      <c r="CL141" s="7"/>
      <c r="CM141" s="7"/>
      <c r="CN141" s="7"/>
      <c r="CO141" s="7"/>
      <c r="CP141" s="7"/>
      <c r="CQ141" s="7"/>
      <c r="CR141" s="7"/>
      <c r="CS141" s="7"/>
      <c r="CT141" s="7"/>
      <c r="CU141" s="7"/>
      <c r="CV141" s="7"/>
      <c r="CW141" s="7"/>
      <c r="CX141" s="7"/>
      <c r="CY141" s="7"/>
      <c r="CZ141" s="7"/>
      <c r="DA141" s="7"/>
      <c r="DB141" s="7"/>
      <c r="DC141" s="7"/>
      <c r="DD141" s="7"/>
      <c r="DE141" s="7"/>
      <c r="DF141" s="7"/>
      <c r="DG141" s="7"/>
      <c r="DH141" s="7"/>
      <c r="DI141" s="7"/>
      <c r="DJ141" s="7"/>
      <c r="DK141" s="7"/>
      <c r="DL141" s="7"/>
      <c r="DM141" s="7"/>
      <c r="DN141" s="7"/>
      <c r="DO141" s="7"/>
      <c r="DP141" s="7"/>
      <c r="DQ141" s="7"/>
      <c r="DR141" s="7"/>
      <c r="DS141" s="7"/>
      <c r="DT141" s="7"/>
      <c r="DU141" s="7"/>
      <c r="DV141" s="7"/>
      <c r="DW141" s="7"/>
      <c r="DX141" s="7"/>
      <c r="DY141" s="7"/>
      <c r="DZ141" s="7"/>
      <c r="EA141" s="7"/>
      <c r="EB141" s="7"/>
      <c r="EC141" s="7"/>
      <c r="ED141" s="7"/>
      <c r="EE141" s="7"/>
      <c r="EF141" s="7"/>
      <c r="EG141" s="7"/>
      <c r="EH141" s="7"/>
      <c r="EI141" s="7"/>
      <c r="EJ141" s="7"/>
      <c r="EK141" s="7"/>
      <c r="EL141" s="7"/>
      <c r="EM141" s="7"/>
      <c r="EN141" s="7"/>
      <c r="EO141" s="7"/>
      <c r="EP141" s="7"/>
      <c r="EQ141" s="7"/>
      <c r="ER141" s="7"/>
      <c r="ES141" s="7"/>
      <c r="ET141" s="7"/>
      <c r="EU141" s="7"/>
      <c r="EV141" s="7"/>
      <c r="EW141" s="7"/>
      <c r="EX141" s="7"/>
      <c r="EY141" s="7"/>
      <c r="EZ141" s="7"/>
      <c r="FA141" s="7"/>
      <c r="FB141" s="7"/>
      <c r="FC141" s="7"/>
      <c r="FD141" s="7"/>
      <c r="FE141" s="7"/>
      <c r="FF141" s="7"/>
      <c r="FG141" s="7"/>
      <c r="FH141" s="7"/>
      <c r="FI141" s="7"/>
      <c r="FJ141" s="7"/>
      <c r="FK141" s="7"/>
      <c r="FL141" s="7"/>
      <c r="FM141" s="7"/>
      <c r="FN141" s="7"/>
      <c r="FO141" s="7"/>
      <c r="FP141" s="7"/>
      <c r="FQ141" s="7"/>
      <c r="FR141" s="7"/>
      <c r="FS141" s="7"/>
      <c r="FT141" s="7"/>
      <c r="FU141" s="7"/>
      <c r="FV141" s="7"/>
      <c r="FW141" s="7"/>
      <c r="FX141" s="7"/>
      <c r="FY141" s="7"/>
      <c r="FZ141" s="7"/>
      <c r="GA141" s="7"/>
      <c r="GB141" s="7"/>
      <c r="GC141" s="7"/>
      <c r="GH141" s="7"/>
      <c r="GI141" s="7"/>
      <c r="GJ141" s="7"/>
      <c r="GK141" s="7"/>
      <c r="GL141" s="7"/>
      <c r="GM141" s="7"/>
      <c r="GN141" s="7"/>
    </row>
    <row r="142" s="5" customFormat="1" spans="1:196">
      <c r="A142" s="6"/>
      <c r="B142" s="6"/>
      <c r="C142" s="6"/>
      <c r="D142" s="39"/>
      <c r="E142" s="40"/>
      <c r="F142" s="40"/>
      <c r="G142" s="40"/>
      <c r="H142" s="40"/>
      <c r="I142" s="40"/>
      <c r="J142" s="40"/>
      <c r="K142" s="40"/>
      <c r="L142" s="40"/>
      <c r="M142" s="40"/>
      <c r="N142" s="40"/>
      <c r="O142" s="40"/>
      <c r="P142" s="40"/>
      <c r="Q142" s="40"/>
      <c r="R142" s="40"/>
      <c r="S142" s="40"/>
      <c r="T142" s="40"/>
      <c r="U142" s="40"/>
      <c r="V142" s="40"/>
      <c r="W142" s="40"/>
      <c r="X142" s="40"/>
      <c r="Y142" s="7"/>
      <c r="Z142" s="7"/>
      <c r="AA142" s="7"/>
      <c r="AB142" s="7"/>
      <c r="AC142" s="7"/>
      <c r="AD142" s="7"/>
      <c r="AE142" s="7"/>
      <c r="AF142" s="7"/>
      <c r="AG142" s="7"/>
      <c r="AH142" s="7"/>
      <c r="AI142" s="7"/>
      <c r="AJ142" s="7"/>
      <c r="AK142" s="7"/>
      <c r="AL142" s="7"/>
      <c r="AM142" s="7"/>
      <c r="AN142" s="7"/>
      <c r="AO142" s="7"/>
      <c r="AP142" s="7"/>
      <c r="AQ142" s="7"/>
      <c r="AR142" s="7"/>
      <c r="AS142" s="7"/>
      <c r="AT142" s="7"/>
      <c r="AU142" s="7"/>
      <c r="AV142" s="7"/>
      <c r="AW142" s="7"/>
      <c r="AX142" s="7"/>
      <c r="AY142" s="7"/>
      <c r="AZ142" s="7"/>
      <c r="BA142" s="7"/>
      <c r="BB142" s="7"/>
      <c r="BC142" s="7"/>
      <c r="BD142" s="7"/>
      <c r="BE142" s="7"/>
      <c r="BF142" s="7"/>
      <c r="BG142" s="7"/>
      <c r="BH142" s="7"/>
      <c r="BI142" s="7"/>
      <c r="BJ142" s="7"/>
      <c r="BK142" s="7"/>
      <c r="BL142" s="7"/>
      <c r="BM142" s="7"/>
      <c r="BN142" s="7"/>
      <c r="BO142" s="7"/>
      <c r="BP142" s="7"/>
      <c r="BQ142" s="7"/>
      <c r="BR142" s="7"/>
      <c r="BS142" s="7"/>
      <c r="BT142" s="7"/>
      <c r="BU142" s="7"/>
      <c r="BV142" s="7"/>
      <c r="BW142" s="7"/>
      <c r="BX142" s="7"/>
      <c r="BY142" s="7"/>
      <c r="BZ142" s="7"/>
      <c r="CA142" s="7"/>
      <c r="CB142" s="7"/>
      <c r="CC142" s="7"/>
      <c r="CD142" s="7"/>
      <c r="CE142" s="7"/>
      <c r="CF142" s="7"/>
      <c r="CG142" s="7"/>
      <c r="CH142" s="7"/>
      <c r="CI142" s="7"/>
      <c r="CJ142" s="7"/>
      <c r="CK142" s="7"/>
      <c r="CL142" s="7"/>
      <c r="CM142" s="7"/>
      <c r="CN142" s="7"/>
      <c r="CO142" s="7"/>
      <c r="CP142" s="7"/>
      <c r="CQ142" s="7"/>
      <c r="CR142" s="7"/>
      <c r="CS142" s="7"/>
      <c r="CT142" s="7"/>
      <c r="CU142" s="7"/>
      <c r="CV142" s="7"/>
      <c r="CW142" s="7"/>
      <c r="CX142" s="7"/>
      <c r="CY142" s="7"/>
      <c r="CZ142" s="7"/>
      <c r="DA142" s="7"/>
      <c r="DB142" s="7"/>
      <c r="DC142" s="7"/>
      <c r="DD142" s="7"/>
      <c r="DE142" s="7"/>
      <c r="DF142" s="7"/>
      <c r="DG142" s="7"/>
      <c r="DH142" s="7"/>
      <c r="DI142" s="7"/>
      <c r="DJ142" s="7"/>
      <c r="DK142" s="7"/>
      <c r="DL142" s="7"/>
      <c r="DM142" s="7"/>
      <c r="DN142" s="7"/>
      <c r="DO142" s="7"/>
      <c r="DP142" s="7"/>
      <c r="DQ142" s="7"/>
      <c r="DR142" s="7"/>
      <c r="DS142" s="7"/>
      <c r="DT142" s="7"/>
      <c r="DU142" s="7"/>
      <c r="DV142" s="7"/>
      <c r="DW142" s="7"/>
      <c r="DX142" s="7"/>
      <c r="DY142" s="7"/>
      <c r="DZ142" s="7"/>
      <c r="EA142" s="7"/>
      <c r="EB142" s="7"/>
      <c r="EC142" s="7"/>
      <c r="ED142" s="7"/>
      <c r="EE142" s="7"/>
      <c r="EF142" s="7"/>
      <c r="EG142" s="7"/>
      <c r="EH142" s="7"/>
      <c r="EI142" s="7"/>
      <c r="EJ142" s="7"/>
      <c r="EK142" s="7"/>
      <c r="EL142" s="7"/>
      <c r="EM142" s="7"/>
      <c r="EN142" s="7"/>
      <c r="EO142" s="7"/>
      <c r="EP142" s="7"/>
      <c r="EQ142" s="7"/>
      <c r="ER142" s="7"/>
      <c r="ES142" s="7"/>
      <c r="ET142" s="7"/>
      <c r="EU142" s="7"/>
      <c r="EV142" s="7"/>
      <c r="EW142" s="7"/>
      <c r="EX142" s="7"/>
      <c r="EY142" s="7"/>
      <c r="EZ142" s="7"/>
      <c r="FA142" s="7"/>
      <c r="FB142" s="7"/>
      <c r="FC142" s="7"/>
      <c r="FD142" s="7"/>
      <c r="FE142" s="7"/>
      <c r="FF142" s="7"/>
      <c r="FG142" s="7"/>
      <c r="FH142" s="7"/>
      <c r="FI142" s="7"/>
      <c r="FJ142" s="7"/>
      <c r="FK142" s="7"/>
      <c r="FL142" s="7"/>
      <c r="FM142" s="7"/>
      <c r="FN142" s="7"/>
      <c r="FO142" s="7"/>
      <c r="FP142" s="7"/>
      <c r="FQ142" s="7"/>
      <c r="FR142" s="7"/>
      <c r="FS142" s="7"/>
      <c r="FT142" s="7"/>
      <c r="FU142" s="7"/>
      <c r="FV142" s="7"/>
      <c r="FW142" s="7"/>
      <c r="FX142" s="7"/>
      <c r="FY142" s="7"/>
      <c r="FZ142" s="7"/>
      <c r="GA142" s="7"/>
      <c r="GB142" s="7"/>
      <c r="GC142" s="7"/>
      <c r="GH142" s="7"/>
      <c r="GI142" s="7"/>
      <c r="GJ142" s="7"/>
      <c r="GK142" s="7"/>
      <c r="GL142" s="7"/>
      <c r="GM142" s="7"/>
      <c r="GN142" s="7"/>
    </row>
    <row r="143" s="5" customFormat="1" spans="1:196">
      <c r="A143" s="6"/>
      <c r="B143" s="6"/>
      <c r="C143" s="6"/>
      <c r="D143" s="39"/>
      <c r="E143" s="40"/>
      <c r="F143" s="40"/>
      <c r="G143" s="40"/>
      <c r="H143" s="40"/>
      <c r="I143" s="40"/>
      <c r="J143" s="40"/>
      <c r="K143" s="40"/>
      <c r="L143" s="40"/>
      <c r="M143" s="40"/>
      <c r="N143" s="40"/>
      <c r="O143" s="40"/>
      <c r="P143" s="40"/>
      <c r="Q143" s="40"/>
      <c r="R143" s="40"/>
      <c r="S143" s="40"/>
      <c r="T143" s="40"/>
      <c r="U143" s="40"/>
      <c r="V143" s="40"/>
      <c r="W143" s="40"/>
      <c r="X143" s="40"/>
      <c r="Y143" s="7"/>
      <c r="Z143" s="7"/>
      <c r="AA143" s="7"/>
      <c r="AB143" s="7"/>
      <c r="AC143" s="7"/>
      <c r="AD143" s="7"/>
      <c r="AE143" s="7"/>
      <c r="AF143" s="7"/>
      <c r="AG143" s="7"/>
      <c r="AH143" s="7"/>
      <c r="AI143" s="7"/>
      <c r="AJ143" s="7"/>
      <c r="AK143" s="7"/>
      <c r="AL143" s="7"/>
      <c r="AM143" s="7"/>
      <c r="AN143" s="7"/>
      <c r="AO143" s="7"/>
      <c r="AP143" s="7"/>
      <c r="AQ143" s="7"/>
      <c r="AR143" s="7"/>
      <c r="AS143" s="7"/>
      <c r="AT143" s="7"/>
      <c r="AU143" s="7"/>
      <c r="AV143" s="7"/>
      <c r="AW143" s="7"/>
      <c r="AX143" s="7"/>
      <c r="AY143" s="7"/>
      <c r="AZ143" s="7"/>
      <c r="BA143" s="7"/>
      <c r="BB143" s="7"/>
      <c r="BC143" s="7"/>
      <c r="BD143" s="7"/>
      <c r="BE143" s="7"/>
      <c r="BF143" s="7"/>
      <c r="BG143" s="7"/>
      <c r="BH143" s="7"/>
      <c r="BI143" s="7"/>
      <c r="BJ143" s="7"/>
      <c r="BK143" s="7"/>
      <c r="BL143" s="7"/>
      <c r="BM143" s="7"/>
      <c r="BN143" s="7"/>
      <c r="BO143" s="7"/>
      <c r="BP143" s="7"/>
      <c r="BQ143" s="7"/>
      <c r="BR143" s="7"/>
      <c r="BS143" s="7"/>
      <c r="BT143" s="7"/>
      <c r="BU143" s="7"/>
      <c r="BV143" s="7"/>
      <c r="BW143" s="7"/>
      <c r="BX143" s="7"/>
      <c r="BY143" s="7"/>
      <c r="BZ143" s="7"/>
      <c r="CA143" s="7"/>
      <c r="CB143" s="7"/>
      <c r="CC143" s="7"/>
      <c r="CD143" s="7"/>
      <c r="CE143" s="7"/>
      <c r="CF143" s="7"/>
      <c r="CG143" s="7"/>
      <c r="CH143" s="7"/>
      <c r="CI143" s="7"/>
      <c r="CJ143" s="7"/>
      <c r="CK143" s="7"/>
      <c r="CL143" s="7"/>
      <c r="CM143" s="7"/>
      <c r="CN143" s="7"/>
      <c r="CO143" s="7"/>
      <c r="CP143" s="7"/>
      <c r="CQ143" s="7"/>
      <c r="CR143" s="7"/>
      <c r="CS143" s="7"/>
      <c r="CT143" s="7"/>
      <c r="CU143" s="7"/>
      <c r="CV143" s="7"/>
      <c r="CW143" s="7"/>
      <c r="CX143" s="7"/>
      <c r="CY143" s="7"/>
      <c r="CZ143" s="7"/>
      <c r="DA143" s="7"/>
      <c r="DB143" s="7"/>
      <c r="DC143" s="7"/>
      <c r="DD143" s="7"/>
      <c r="DE143" s="7"/>
      <c r="DF143" s="7"/>
      <c r="DG143" s="7"/>
      <c r="DH143" s="7"/>
      <c r="DI143" s="7"/>
      <c r="DJ143" s="7"/>
      <c r="DK143" s="7"/>
      <c r="DL143" s="7"/>
      <c r="DM143" s="7"/>
      <c r="DN143" s="7"/>
      <c r="DO143" s="7"/>
      <c r="DP143" s="7"/>
      <c r="DQ143" s="7"/>
      <c r="DR143" s="7"/>
      <c r="DS143" s="7"/>
      <c r="DT143" s="7"/>
      <c r="DU143" s="7"/>
      <c r="DV143" s="7"/>
      <c r="DW143" s="7"/>
      <c r="DX143" s="7"/>
      <c r="DY143" s="7"/>
      <c r="DZ143" s="7"/>
      <c r="EA143" s="7"/>
      <c r="EB143" s="7"/>
      <c r="EC143" s="7"/>
      <c r="ED143" s="7"/>
      <c r="EE143" s="7"/>
      <c r="EF143" s="7"/>
      <c r="EG143" s="7"/>
      <c r="EH143" s="7"/>
      <c r="EI143" s="7"/>
      <c r="EJ143" s="7"/>
      <c r="EK143" s="7"/>
      <c r="EL143" s="7"/>
      <c r="EM143" s="7"/>
      <c r="EN143" s="7"/>
      <c r="EO143" s="7"/>
      <c r="EP143" s="7"/>
      <c r="EQ143" s="7"/>
      <c r="ER143" s="7"/>
      <c r="ES143" s="7"/>
      <c r="ET143" s="7"/>
      <c r="EU143" s="7"/>
      <c r="EV143" s="7"/>
      <c r="EW143" s="7"/>
      <c r="EX143" s="7"/>
      <c r="EY143" s="7"/>
      <c r="EZ143" s="7"/>
      <c r="FA143" s="7"/>
      <c r="FB143" s="7"/>
      <c r="FC143" s="7"/>
      <c r="FD143" s="7"/>
      <c r="FE143" s="7"/>
      <c r="FF143" s="7"/>
      <c r="FG143" s="7"/>
      <c r="FH143" s="7"/>
      <c r="FI143" s="7"/>
      <c r="FJ143" s="7"/>
      <c r="FK143" s="7"/>
      <c r="FL143" s="7"/>
      <c r="FM143" s="7"/>
      <c r="FN143" s="7"/>
      <c r="FO143" s="7"/>
      <c r="FP143" s="7"/>
      <c r="FQ143" s="7"/>
      <c r="FR143" s="7"/>
      <c r="FS143" s="7"/>
      <c r="FT143" s="7"/>
      <c r="FU143" s="7"/>
      <c r="FV143" s="7"/>
      <c r="FW143" s="7"/>
      <c r="FX143" s="7"/>
      <c r="FY143" s="7"/>
      <c r="FZ143" s="7"/>
      <c r="GA143" s="7"/>
      <c r="GB143" s="7"/>
      <c r="GC143" s="7"/>
      <c r="GH143" s="7"/>
      <c r="GI143" s="7"/>
      <c r="GJ143" s="7"/>
      <c r="GK143" s="7"/>
      <c r="GL143" s="7"/>
      <c r="GM143" s="7"/>
      <c r="GN143" s="7"/>
    </row>
    <row r="144" s="5" customFormat="1" spans="1:196">
      <c r="A144" s="6"/>
      <c r="B144" s="6"/>
      <c r="C144" s="6"/>
      <c r="D144" s="39"/>
      <c r="E144" s="40"/>
      <c r="F144" s="40"/>
      <c r="G144" s="40"/>
      <c r="H144" s="40"/>
      <c r="I144" s="40"/>
      <c r="J144" s="40"/>
      <c r="K144" s="40"/>
      <c r="L144" s="40"/>
      <c r="M144" s="40"/>
      <c r="N144" s="40"/>
      <c r="O144" s="40"/>
      <c r="P144" s="40"/>
      <c r="Q144" s="40"/>
      <c r="R144" s="40"/>
      <c r="S144" s="40"/>
      <c r="T144" s="40"/>
      <c r="U144" s="40"/>
      <c r="V144" s="40"/>
      <c r="W144" s="40"/>
      <c r="X144" s="40"/>
      <c r="Y144" s="7"/>
      <c r="Z144" s="7"/>
      <c r="AA144" s="7"/>
      <c r="AB144" s="7"/>
      <c r="AC144" s="7"/>
      <c r="AD144" s="7"/>
      <c r="AE144" s="7"/>
      <c r="AF144" s="7"/>
      <c r="AG144" s="7"/>
      <c r="AH144" s="7"/>
      <c r="AI144" s="7"/>
      <c r="AJ144" s="7"/>
      <c r="AK144" s="7"/>
      <c r="AL144" s="7"/>
      <c r="AM144" s="7"/>
      <c r="AN144" s="7"/>
      <c r="AO144" s="7"/>
      <c r="AP144" s="7"/>
      <c r="AQ144" s="7"/>
      <c r="AR144" s="7"/>
      <c r="AS144" s="7"/>
      <c r="AT144" s="7"/>
      <c r="AU144" s="7"/>
      <c r="AV144" s="7"/>
      <c r="AW144" s="7"/>
      <c r="AX144" s="7"/>
      <c r="AY144" s="7"/>
      <c r="AZ144" s="7"/>
      <c r="BA144" s="7"/>
      <c r="BB144" s="7"/>
      <c r="BC144" s="7"/>
      <c r="BD144" s="7"/>
      <c r="BE144" s="7"/>
      <c r="BF144" s="7"/>
      <c r="BG144" s="7"/>
      <c r="BH144" s="7"/>
      <c r="BI144" s="7"/>
      <c r="BJ144" s="7"/>
      <c r="BK144" s="7"/>
      <c r="BL144" s="7"/>
      <c r="BM144" s="7"/>
      <c r="BN144" s="7"/>
      <c r="BO144" s="7"/>
      <c r="BP144" s="7"/>
      <c r="BQ144" s="7"/>
      <c r="BR144" s="7"/>
      <c r="BS144" s="7"/>
      <c r="BT144" s="7"/>
      <c r="BU144" s="7"/>
      <c r="BV144" s="7"/>
      <c r="BW144" s="7"/>
      <c r="BX144" s="7"/>
      <c r="BY144" s="7"/>
      <c r="BZ144" s="7"/>
      <c r="CA144" s="7"/>
      <c r="CB144" s="7"/>
      <c r="CC144" s="7"/>
      <c r="CD144" s="7"/>
      <c r="CE144" s="7"/>
      <c r="CF144" s="7"/>
      <c r="CG144" s="7"/>
      <c r="CH144" s="7"/>
      <c r="CI144" s="7"/>
      <c r="CJ144" s="7"/>
      <c r="CK144" s="7"/>
      <c r="CL144" s="7"/>
      <c r="CM144" s="7"/>
      <c r="CN144" s="7"/>
      <c r="CO144" s="7"/>
      <c r="CP144" s="7"/>
      <c r="CQ144" s="7"/>
      <c r="CR144" s="7"/>
      <c r="CS144" s="7"/>
      <c r="CT144" s="7"/>
      <c r="CU144" s="7"/>
      <c r="CV144" s="7"/>
      <c r="CW144" s="7"/>
      <c r="CX144" s="7"/>
      <c r="CY144" s="7"/>
      <c r="CZ144" s="7"/>
      <c r="DA144" s="7"/>
      <c r="DB144" s="7"/>
      <c r="DC144" s="7"/>
      <c r="DD144" s="7"/>
      <c r="DE144" s="7"/>
      <c r="DF144" s="7"/>
      <c r="DG144" s="7"/>
      <c r="DH144" s="7"/>
      <c r="DI144" s="7"/>
      <c r="DJ144" s="7"/>
      <c r="DK144" s="7"/>
      <c r="DL144" s="7"/>
      <c r="DM144" s="7"/>
      <c r="DN144" s="7"/>
      <c r="DO144" s="7"/>
      <c r="DP144" s="7"/>
      <c r="DQ144" s="7"/>
      <c r="DR144" s="7"/>
      <c r="DS144" s="7"/>
      <c r="DT144" s="7"/>
      <c r="DU144" s="7"/>
      <c r="DV144" s="7"/>
      <c r="DW144" s="7"/>
      <c r="DX144" s="7"/>
      <c r="DY144" s="7"/>
      <c r="DZ144" s="7"/>
      <c r="EA144" s="7"/>
      <c r="EB144" s="7"/>
      <c r="EC144" s="7"/>
      <c r="ED144" s="7"/>
      <c r="EE144" s="7"/>
      <c r="EF144" s="7"/>
      <c r="EG144" s="7"/>
      <c r="EH144" s="7"/>
      <c r="EI144" s="7"/>
      <c r="EJ144" s="7"/>
      <c r="EK144" s="7"/>
      <c r="EL144" s="7"/>
      <c r="EM144" s="7"/>
      <c r="EN144" s="7"/>
      <c r="EO144" s="7"/>
      <c r="EP144" s="7"/>
      <c r="EQ144" s="7"/>
      <c r="ER144" s="7"/>
      <c r="ES144" s="7"/>
      <c r="ET144" s="7"/>
      <c r="EU144" s="7"/>
      <c r="EV144" s="7"/>
      <c r="EW144" s="7"/>
      <c r="EX144" s="7"/>
      <c r="EY144" s="7"/>
      <c r="EZ144" s="7"/>
      <c r="FA144" s="7"/>
      <c r="FB144" s="7"/>
      <c r="FC144" s="7"/>
      <c r="FD144" s="7"/>
      <c r="FE144" s="7"/>
      <c r="FF144" s="7"/>
      <c r="FG144" s="7"/>
      <c r="FH144" s="7"/>
      <c r="FI144" s="7"/>
      <c r="FJ144" s="7"/>
      <c r="FK144" s="7"/>
      <c r="FL144" s="7"/>
      <c r="FM144" s="7"/>
      <c r="FN144" s="7"/>
      <c r="FO144" s="7"/>
      <c r="FP144" s="7"/>
      <c r="FQ144" s="7"/>
      <c r="FR144" s="7"/>
      <c r="FS144" s="7"/>
      <c r="FT144" s="7"/>
      <c r="FU144" s="7"/>
      <c r="FV144" s="7"/>
      <c r="FW144" s="7"/>
      <c r="FX144" s="7"/>
      <c r="FY144" s="7"/>
      <c r="FZ144" s="7"/>
      <c r="GA144" s="7"/>
      <c r="GB144" s="7"/>
      <c r="GC144" s="7"/>
      <c r="GH144" s="7"/>
      <c r="GI144" s="7"/>
      <c r="GJ144" s="7"/>
      <c r="GK144" s="7"/>
      <c r="GL144" s="7"/>
      <c r="GM144" s="7"/>
      <c r="GN144" s="7"/>
    </row>
    <row r="145" s="5" customFormat="1" spans="1:196">
      <c r="A145" s="6"/>
      <c r="B145" s="6"/>
      <c r="C145" s="6"/>
      <c r="D145" s="39"/>
      <c r="E145" s="40"/>
      <c r="F145" s="40"/>
      <c r="G145" s="40"/>
      <c r="H145" s="40"/>
      <c r="I145" s="40"/>
      <c r="J145" s="40"/>
      <c r="K145" s="40"/>
      <c r="L145" s="40"/>
      <c r="M145" s="40"/>
      <c r="N145" s="40"/>
      <c r="O145" s="40"/>
      <c r="P145" s="40"/>
      <c r="Q145" s="40"/>
      <c r="R145" s="40"/>
      <c r="S145" s="40"/>
      <c r="T145" s="40"/>
      <c r="U145" s="40"/>
      <c r="V145" s="40"/>
      <c r="W145" s="40"/>
      <c r="X145" s="40"/>
      <c r="Y145" s="7"/>
      <c r="Z145" s="7"/>
      <c r="AA145" s="7"/>
      <c r="AB145" s="7"/>
      <c r="AC145" s="7"/>
      <c r="AD145" s="7"/>
      <c r="AE145" s="7"/>
      <c r="AF145" s="7"/>
      <c r="AG145" s="7"/>
      <c r="AH145" s="7"/>
      <c r="AI145" s="7"/>
      <c r="AJ145" s="7"/>
      <c r="AK145" s="7"/>
      <c r="AL145" s="7"/>
      <c r="AM145" s="7"/>
      <c r="AN145" s="7"/>
      <c r="AO145" s="7"/>
      <c r="AP145" s="7"/>
      <c r="AQ145" s="7"/>
      <c r="AR145" s="7"/>
      <c r="AS145" s="7"/>
      <c r="AT145" s="7"/>
      <c r="AU145" s="7"/>
      <c r="AV145" s="7"/>
      <c r="AW145" s="7"/>
      <c r="AX145" s="7"/>
      <c r="AY145" s="7"/>
      <c r="AZ145" s="7"/>
      <c r="BA145" s="7"/>
      <c r="BB145" s="7"/>
      <c r="BC145" s="7"/>
      <c r="BD145" s="7"/>
      <c r="BE145" s="7"/>
      <c r="BF145" s="7"/>
      <c r="BG145" s="7"/>
      <c r="BH145" s="7"/>
      <c r="BI145" s="7"/>
      <c r="BJ145" s="7"/>
      <c r="BK145" s="7"/>
      <c r="BL145" s="7"/>
      <c r="BM145" s="7"/>
      <c r="BN145" s="7"/>
      <c r="BO145" s="7"/>
      <c r="BP145" s="7"/>
      <c r="BQ145" s="7"/>
      <c r="BR145" s="7"/>
      <c r="BS145" s="7"/>
      <c r="BT145" s="7"/>
      <c r="BU145" s="7"/>
      <c r="BV145" s="7"/>
      <c r="BW145" s="7"/>
      <c r="BX145" s="7"/>
      <c r="BY145" s="7"/>
      <c r="BZ145" s="7"/>
      <c r="CA145" s="7"/>
      <c r="CB145" s="7"/>
      <c r="CC145" s="7"/>
      <c r="CD145" s="7"/>
      <c r="CE145" s="7"/>
      <c r="CF145" s="7"/>
      <c r="CG145" s="7"/>
      <c r="CH145" s="7"/>
      <c r="CI145" s="7"/>
      <c r="CJ145" s="7"/>
      <c r="CK145" s="7"/>
      <c r="CL145" s="7"/>
      <c r="CM145" s="7"/>
      <c r="CN145" s="7"/>
      <c r="CO145" s="7"/>
      <c r="CP145" s="7"/>
      <c r="CQ145" s="7"/>
      <c r="CR145" s="7"/>
      <c r="CS145" s="7"/>
      <c r="CT145" s="7"/>
      <c r="CU145" s="7"/>
      <c r="CV145" s="7"/>
      <c r="CW145" s="7"/>
      <c r="CX145" s="7"/>
      <c r="CY145" s="7"/>
      <c r="CZ145" s="7"/>
      <c r="DA145" s="7"/>
      <c r="DB145" s="7"/>
      <c r="DC145" s="7"/>
      <c r="DD145" s="7"/>
      <c r="DE145" s="7"/>
      <c r="DF145" s="7"/>
      <c r="DG145" s="7"/>
      <c r="DH145" s="7"/>
      <c r="DI145" s="7"/>
      <c r="DJ145" s="7"/>
      <c r="DK145" s="7"/>
      <c r="DL145" s="7"/>
      <c r="DM145" s="7"/>
      <c r="DN145" s="7"/>
      <c r="DO145" s="7"/>
      <c r="DP145" s="7"/>
      <c r="DQ145" s="7"/>
      <c r="DR145" s="7"/>
      <c r="DS145" s="7"/>
      <c r="DT145" s="7"/>
      <c r="DU145" s="7"/>
      <c r="DV145" s="7"/>
      <c r="DW145" s="7"/>
      <c r="DX145" s="7"/>
      <c r="DY145" s="7"/>
      <c r="DZ145" s="7"/>
      <c r="EA145" s="7"/>
      <c r="EB145" s="7"/>
      <c r="EC145" s="7"/>
      <c r="ED145" s="7"/>
      <c r="EE145" s="7"/>
      <c r="EF145" s="7"/>
      <c r="EG145" s="7"/>
      <c r="EH145" s="7"/>
      <c r="EI145" s="7"/>
      <c r="EJ145" s="7"/>
      <c r="EK145" s="7"/>
      <c r="EL145" s="7"/>
      <c r="EM145" s="7"/>
      <c r="EN145" s="7"/>
      <c r="EO145" s="7"/>
      <c r="EP145" s="7"/>
      <c r="EQ145" s="7"/>
      <c r="ER145" s="7"/>
      <c r="ES145" s="7"/>
      <c r="ET145" s="7"/>
      <c r="EU145" s="7"/>
      <c r="EV145" s="7"/>
      <c r="EW145" s="7"/>
      <c r="EX145" s="7"/>
      <c r="EY145" s="7"/>
      <c r="EZ145" s="7"/>
      <c r="FA145" s="7"/>
      <c r="FB145" s="7"/>
      <c r="FC145" s="7"/>
      <c r="FD145" s="7"/>
      <c r="FE145" s="7"/>
      <c r="FF145" s="7"/>
      <c r="FG145" s="7"/>
      <c r="FH145" s="7"/>
      <c r="FI145" s="7"/>
      <c r="FJ145" s="7"/>
      <c r="FK145" s="7"/>
      <c r="FL145" s="7"/>
      <c r="FM145" s="7"/>
      <c r="FN145" s="7"/>
      <c r="FO145" s="7"/>
      <c r="FP145" s="7"/>
      <c r="FQ145" s="7"/>
      <c r="FR145" s="7"/>
      <c r="FS145" s="7"/>
      <c r="FT145" s="7"/>
      <c r="FU145" s="7"/>
      <c r="FV145" s="7"/>
      <c r="FW145" s="7"/>
      <c r="FX145" s="7"/>
      <c r="FY145" s="7"/>
      <c r="FZ145" s="7"/>
      <c r="GA145" s="7"/>
      <c r="GB145" s="7"/>
      <c r="GC145" s="7"/>
      <c r="GH145" s="7"/>
      <c r="GI145" s="7"/>
      <c r="GJ145" s="7"/>
      <c r="GK145" s="7"/>
      <c r="GL145" s="7"/>
      <c r="GM145" s="7"/>
      <c r="GN145" s="7"/>
    </row>
    <row r="146" s="5" customFormat="1" spans="1:196">
      <c r="A146" s="6"/>
      <c r="B146" s="6"/>
      <c r="C146" s="6"/>
      <c r="D146" s="39"/>
      <c r="E146" s="40"/>
      <c r="F146" s="40"/>
      <c r="G146" s="40"/>
      <c r="H146" s="40"/>
      <c r="I146" s="40"/>
      <c r="J146" s="40"/>
      <c r="K146" s="40"/>
      <c r="L146" s="40"/>
      <c r="M146" s="40"/>
      <c r="N146" s="40"/>
      <c r="O146" s="40"/>
      <c r="P146" s="40"/>
      <c r="Q146" s="40"/>
      <c r="R146" s="40"/>
      <c r="S146" s="40"/>
      <c r="T146" s="40"/>
      <c r="U146" s="40"/>
      <c r="V146" s="40"/>
      <c r="W146" s="40"/>
      <c r="X146" s="40"/>
      <c r="Y146" s="7"/>
      <c r="Z146" s="7"/>
      <c r="AA146" s="7"/>
      <c r="AB146" s="7"/>
      <c r="AC146" s="7"/>
      <c r="AD146" s="7"/>
      <c r="AE146" s="7"/>
      <c r="AF146" s="7"/>
      <c r="AG146" s="7"/>
      <c r="AH146" s="7"/>
      <c r="AI146" s="7"/>
      <c r="AJ146" s="7"/>
      <c r="AK146" s="7"/>
      <c r="AL146" s="7"/>
      <c r="AM146" s="7"/>
      <c r="AN146" s="7"/>
      <c r="AO146" s="7"/>
      <c r="AP146" s="7"/>
      <c r="AQ146" s="7"/>
      <c r="AR146" s="7"/>
      <c r="AS146" s="7"/>
      <c r="AT146" s="7"/>
      <c r="AU146" s="7"/>
      <c r="AV146" s="7"/>
      <c r="AW146" s="7"/>
      <c r="AX146" s="7"/>
      <c r="AY146" s="7"/>
      <c r="AZ146" s="7"/>
      <c r="BA146" s="7"/>
      <c r="BB146" s="7"/>
      <c r="BC146" s="7"/>
      <c r="BD146" s="7"/>
      <c r="BE146" s="7"/>
      <c r="BF146" s="7"/>
      <c r="BG146" s="7"/>
      <c r="BH146" s="7"/>
      <c r="BI146" s="7"/>
      <c r="BJ146" s="7"/>
      <c r="BK146" s="7"/>
      <c r="BL146" s="7"/>
      <c r="BM146" s="7"/>
      <c r="BN146" s="7"/>
      <c r="BO146" s="7"/>
      <c r="BP146" s="7"/>
      <c r="BQ146" s="7"/>
      <c r="BR146" s="7"/>
      <c r="BS146" s="7"/>
      <c r="BT146" s="7"/>
      <c r="BU146" s="7"/>
      <c r="BV146" s="7"/>
      <c r="BW146" s="7"/>
      <c r="BX146" s="7"/>
      <c r="BY146" s="7"/>
      <c r="BZ146" s="7"/>
      <c r="CA146" s="7"/>
      <c r="CB146" s="7"/>
      <c r="CC146" s="7"/>
      <c r="CD146" s="7"/>
      <c r="CE146" s="7"/>
      <c r="CF146" s="7"/>
      <c r="CG146" s="7"/>
      <c r="CH146" s="7"/>
      <c r="CI146" s="7"/>
      <c r="CJ146" s="7"/>
      <c r="CK146" s="7"/>
      <c r="CL146" s="7"/>
      <c r="CM146" s="7"/>
      <c r="CN146" s="7"/>
      <c r="CO146" s="7"/>
      <c r="CP146" s="7"/>
      <c r="CQ146" s="7"/>
      <c r="CR146" s="7"/>
      <c r="CS146" s="7"/>
      <c r="CT146" s="7"/>
      <c r="CU146" s="7"/>
      <c r="CV146" s="7"/>
      <c r="CW146" s="7"/>
      <c r="CX146" s="7"/>
      <c r="CY146" s="7"/>
      <c r="CZ146" s="7"/>
      <c r="DA146" s="7"/>
      <c r="DB146" s="7"/>
      <c r="DC146" s="7"/>
      <c r="DD146" s="7"/>
      <c r="DE146" s="7"/>
      <c r="DF146" s="7"/>
      <c r="DG146" s="7"/>
      <c r="DH146" s="7"/>
      <c r="DI146" s="7"/>
      <c r="DJ146" s="7"/>
      <c r="DK146" s="7"/>
      <c r="DL146" s="7"/>
      <c r="DM146" s="7"/>
      <c r="DN146" s="7"/>
      <c r="DO146" s="7"/>
      <c r="DP146" s="7"/>
      <c r="DQ146" s="7"/>
      <c r="DR146" s="7"/>
      <c r="DS146" s="7"/>
      <c r="DT146" s="7"/>
      <c r="DU146" s="7"/>
      <c r="DV146" s="7"/>
      <c r="DW146" s="7"/>
      <c r="DX146" s="7"/>
      <c r="DY146" s="7"/>
      <c r="DZ146" s="7"/>
      <c r="EA146" s="7"/>
      <c r="EB146" s="7"/>
      <c r="EC146" s="7"/>
      <c r="ED146" s="7"/>
      <c r="EE146" s="7"/>
      <c r="EF146" s="7"/>
      <c r="EG146" s="7"/>
      <c r="EH146" s="7"/>
      <c r="EI146" s="7"/>
      <c r="EJ146" s="7"/>
      <c r="EK146" s="7"/>
      <c r="EL146" s="7"/>
      <c r="EM146" s="7"/>
      <c r="EN146" s="7"/>
      <c r="EO146" s="7"/>
      <c r="EP146" s="7"/>
      <c r="EQ146" s="7"/>
      <c r="ER146" s="7"/>
      <c r="ES146" s="7"/>
      <c r="ET146" s="7"/>
      <c r="EU146" s="7"/>
      <c r="EV146" s="7"/>
      <c r="EW146" s="7"/>
      <c r="EX146" s="7"/>
      <c r="EY146" s="7"/>
      <c r="EZ146" s="7"/>
      <c r="FA146" s="7"/>
      <c r="FB146" s="7"/>
      <c r="FC146" s="7"/>
      <c r="FD146" s="7"/>
      <c r="FE146" s="7"/>
      <c r="FF146" s="7"/>
      <c r="FG146" s="7"/>
      <c r="FH146" s="7"/>
      <c r="FI146" s="7"/>
      <c r="FJ146" s="7"/>
      <c r="FK146" s="7"/>
      <c r="FL146" s="7"/>
      <c r="FM146" s="7"/>
      <c r="FN146" s="7"/>
      <c r="FO146" s="7"/>
      <c r="FP146" s="7"/>
      <c r="FQ146" s="7"/>
      <c r="FR146" s="7"/>
      <c r="FS146" s="7"/>
      <c r="FT146" s="7"/>
      <c r="FU146" s="7"/>
      <c r="FV146" s="7"/>
      <c r="FW146" s="7"/>
      <c r="FX146" s="7"/>
      <c r="FY146" s="7"/>
      <c r="FZ146" s="7"/>
      <c r="GA146" s="7"/>
      <c r="GB146" s="7"/>
      <c r="GC146" s="7"/>
      <c r="GH146" s="7"/>
      <c r="GI146" s="7"/>
      <c r="GJ146" s="7"/>
      <c r="GK146" s="7"/>
      <c r="GL146" s="7"/>
      <c r="GM146" s="7"/>
      <c r="GN146" s="7"/>
    </row>
    <row r="147" s="5" customFormat="1" spans="1:196">
      <c r="A147" s="6"/>
      <c r="B147" s="6"/>
      <c r="C147" s="6"/>
      <c r="D147" s="39"/>
      <c r="E147" s="40"/>
      <c r="F147" s="40"/>
      <c r="G147" s="40"/>
      <c r="H147" s="40"/>
      <c r="I147" s="40"/>
      <c r="J147" s="40"/>
      <c r="K147" s="40"/>
      <c r="L147" s="40"/>
      <c r="M147" s="40"/>
      <c r="N147" s="40"/>
      <c r="O147" s="40"/>
      <c r="P147" s="40"/>
      <c r="Q147" s="40"/>
      <c r="R147" s="40"/>
      <c r="S147" s="40"/>
      <c r="T147" s="40"/>
      <c r="U147" s="40"/>
      <c r="V147" s="40"/>
      <c r="W147" s="40"/>
      <c r="X147" s="40"/>
      <c r="Y147" s="7"/>
      <c r="Z147" s="7"/>
      <c r="AA147" s="7"/>
      <c r="AB147" s="7"/>
      <c r="AC147" s="7"/>
      <c r="AD147" s="7"/>
      <c r="AE147" s="7"/>
      <c r="AF147" s="7"/>
      <c r="AG147" s="7"/>
      <c r="AH147" s="7"/>
      <c r="AI147" s="7"/>
      <c r="AJ147" s="7"/>
      <c r="AK147" s="7"/>
      <c r="AL147" s="7"/>
      <c r="AM147" s="7"/>
      <c r="AN147" s="7"/>
      <c r="AO147" s="7"/>
      <c r="AP147" s="7"/>
      <c r="AQ147" s="7"/>
      <c r="AR147" s="7"/>
      <c r="AS147" s="7"/>
      <c r="AT147" s="7"/>
      <c r="AU147" s="7"/>
      <c r="AV147" s="7"/>
      <c r="AW147" s="7"/>
      <c r="AX147" s="7"/>
      <c r="AY147" s="7"/>
      <c r="AZ147" s="7"/>
      <c r="BA147" s="7"/>
      <c r="BB147" s="7"/>
      <c r="BC147" s="7"/>
      <c r="BD147" s="7"/>
      <c r="BE147" s="7"/>
      <c r="BF147" s="7"/>
      <c r="BG147" s="7"/>
      <c r="BH147" s="7"/>
      <c r="BI147" s="7"/>
      <c r="BJ147" s="7"/>
      <c r="BK147" s="7"/>
      <c r="BL147" s="7"/>
      <c r="BM147" s="7"/>
      <c r="BN147" s="7"/>
      <c r="BO147" s="7"/>
      <c r="BP147" s="7"/>
      <c r="BQ147" s="7"/>
      <c r="BR147" s="7"/>
      <c r="BS147" s="7"/>
      <c r="BT147" s="7"/>
      <c r="BU147" s="7"/>
      <c r="BV147" s="7"/>
      <c r="BW147" s="7"/>
      <c r="BX147" s="7"/>
      <c r="BY147" s="7"/>
      <c r="BZ147" s="7"/>
      <c r="CA147" s="7"/>
      <c r="CB147" s="7"/>
      <c r="CC147" s="7"/>
      <c r="CD147" s="7"/>
      <c r="CE147" s="7"/>
      <c r="CF147" s="7"/>
      <c r="CG147" s="7"/>
      <c r="CH147" s="7"/>
      <c r="CI147" s="7"/>
      <c r="CJ147" s="7"/>
      <c r="CK147" s="7"/>
      <c r="CL147" s="7"/>
      <c r="CM147" s="7"/>
      <c r="CN147" s="7"/>
      <c r="CO147" s="7"/>
      <c r="CP147" s="7"/>
      <c r="CQ147" s="7"/>
      <c r="CR147" s="7"/>
      <c r="CS147" s="7"/>
      <c r="CT147" s="7"/>
      <c r="CU147" s="7"/>
      <c r="CV147" s="7"/>
      <c r="CW147" s="7"/>
      <c r="CX147" s="7"/>
      <c r="CY147" s="7"/>
      <c r="CZ147" s="7"/>
      <c r="DA147" s="7"/>
      <c r="DB147" s="7"/>
      <c r="DC147" s="7"/>
      <c r="DD147" s="7"/>
      <c r="DE147" s="7"/>
      <c r="DF147" s="7"/>
      <c r="DG147" s="7"/>
      <c r="DH147" s="7"/>
      <c r="DI147" s="7"/>
      <c r="DJ147" s="7"/>
      <c r="DK147" s="7"/>
      <c r="DL147" s="7"/>
      <c r="DM147" s="7"/>
      <c r="DN147" s="7"/>
      <c r="DO147" s="7"/>
      <c r="DP147" s="7"/>
      <c r="DQ147" s="7"/>
      <c r="DR147" s="7"/>
      <c r="DS147" s="7"/>
      <c r="DT147" s="7"/>
      <c r="DU147" s="7"/>
      <c r="DV147" s="7"/>
      <c r="DW147" s="7"/>
      <c r="DX147" s="7"/>
      <c r="DY147" s="7"/>
      <c r="DZ147" s="7"/>
      <c r="EA147" s="7"/>
      <c r="EB147" s="7"/>
      <c r="EC147" s="7"/>
      <c r="ED147" s="7"/>
      <c r="EE147" s="7"/>
      <c r="EF147" s="7"/>
      <c r="EG147" s="7"/>
      <c r="EH147" s="7"/>
      <c r="EI147" s="7"/>
      <c r="EJ147" s="7"/>
      <c r="EK147" s="7"/>
      <c r="EL147" s="7"/>
      <c r="EM147" s="7"/>
      <c r="EN147" s="7"/>
      <c r="EO147" s="7"/>
      <c r="EP147" s="7"/>
      <c r="EQ147" s="7"/>
      <c r="ER147" s="7"/>
      <c r="ES147" s="7"/>
      <c r="ET147" s="7"/>
      <c r="EU147" s="7"/>
      <c r="EV147" s="7"/>
      <c r="EW147" s="7"/>
      <c r="EX147" s="7"/>
      <c r="EY147" s="7"/>
      <c r="EZ147" s="7"/>
      <c r="FA147" s="7"/>
      <c r="FB147" s="7"/>
      <c r="FC147" s="7"/>
      <c r="FD147" s="7"/>
      <c r="FE147" s="7"/>
      <c r="FF147" s="7"/>
      <c r="FG147" s="7"/>
      <c r="FH147" s="7"/>
      <c r="FI147" s="7"/>
      <c r="FJ147" s="7"/>
      <c r="FK147" s="7"/>
      <c r="FL147" s="7"/>
      <c r="FM147" s="7"/>
      <c r="FN147" s="7"/>
      <c r="FO147" s="7"/>
      <c r="FP147" s="7"/>
      <c r="FQ147" s="7"/>
      <c r="FR147" s="7"/>
      <c r="FS147" s="7"/>
      <c r="FT147" s="7"/>
      <c r="FU147" s="7"/>
      <c r="FV147" s="7"/>
      <c r="FW147" s="7"/>
      <c r="FX147" s="7"/>
      <c r="FY147" s="7"/>
      <c r="FZ147" s="7"/>
      <c r="GA147" s="7"/>
      <c r="GB147" s="7"/>
      <c r="GC147" s="7"/>
      <c r="GH147" s="7"/>
      <c r="GI147" s="7"/>
      <c r="GJ147" s="7"/>
      <c r="GK147" s="7"/>
      <c r="GL147" s="7"/>
      <c r="GM147" s="7"/>
      <c r="GN147" s="7"/>
    </row>
    <row r="148" s="5" customFormat="1" spans="1:196">
      <c r="A148" s="6"/>
      <c r="B148" s="6"/>
      <c r="C148" s="6"/>
      <c r="D148" s="39"/>
      <c r="E148" s="40"/>
      <c r="F148" s="40"/>
      <c r="G148" s="40"/>
      <c r="H148" s="40"/>
      <c r="I148" s="40"/>
      <c r="J148" s="40"/>
      <c r="K148" s="40"/>
      <c r="L148" s="40"/>
      <c r="M148" s="40"/>
      <c r="N148" s="40"/>
      <c r="O148" s="40"/>
      <c r="P148" s="40"/>
      <c r="Q148" s="40"/>
      <c r="R148" s="40"/>
      <c r="S148" s="40"/>
      <c r="T148" s="40"/>
      <c r="U148" s="40"/>
      <c r="V148" s="40"/>
      <c r="W148" s="40"/>
      <c r="X148" s="40"/>
      <c r="Y148" s="7"/>
      <c r="Z148" s="7"/>
      <c r="AA148" s="7"/>
      <c r="AB148" s="7"/>
      <c r="AC148" s="7"/>
      <c r="AD148" s="7"/>
      <c r="AE148" s="7"/>
      <c r="AF148" s="7"/>
      <c r="AG148" s="7"/>
      <c r="AH148" s="7"/>
      <c r="AI148" s="7"/>
      <c r="AJ148" s="7"/>
      <c r="AK148" s="7"/>
      <c r="AL148" s="7"/>
      <c r="AM148" s="7"/>
      <c r="AN148" s="7"/>
      <c r="AO148" s="7"/>
      <c r="AP148" s="7"/>
      <c r="AQ148" s="7"/>
      <c r="AR148" s="7"/>
      <c r="AS148" s="7"/>
      <c r="AT148" s="7"/>
      <c r="AU148" s="7"/>
      <c r="AV148" s="7"/>
      <c r="AW148" s="7"/>
      <c r="AX148" s="7"/>
      <c r="AY148" s="7"/>
      <c r="AZ148" s="7"/>
      <c r="BA148" s="7"/>
      <c r="BB148" s="7"/>
      <c r="BC148" s="7"/>
      <c r="BD148" s="7"/>
      <c r="BE148" s="7"/>
      <c r="BF148" s="7"/>
      <c r="BG148" s="7"/>
      <c r="BH148" s="7"/>
      <c r="BI148" s="7"/>
      <c r="BJ148" s="7"/>
      <c r="BK148" s="7"/>
      <c r="BL148" s="7"/>
      <c r="BM148" s="7"/>
      <c r="BN148" s="7"/>
      <c r="BO148" s="7"/>
      <c r="BP148" s="7"/>
      <c r="BQ148" s="7"/>
      <c r="BR148" s="7"/>
      <c r="BS148" s="7"/>
      <c r="BT148" s="7"/>
      <c r="BU148" s="7"/>
      <c r="BV148" s="7"/>
      <c r="BW148" s="7"/>
      <c r="BX148" s="7"/>
      <c r="BY148" s="7"/>
      <c r="BZ148" s="7"/>
      <c r="CA148" s="7"/>
      <c r="CB148" s="7"/>
      <c r="CC148" s="7"/>
      <c r="CD148" s="7"/>
      <c r="CE148" s="7"/>
      <c r="CF148" s="7"/>
      <c r="CG148" s="7"/>
      <c r="CH148" s="7"/>
      <c r="CI148" s="7"/>
      <c r="CJ148" s="7"/>
      <c r="CK148" s="7"/>
      <c r="CL148" s="7"/>
      <c r="CM148" s="7"/>
      <c r="CN148" s="7"/>
      <c r="CO148" s="7"/>
      <c r="CP148" s="7"/>
      <c r="CQ148" s="7"/>
      <c r="CR148" s="7"/>
      <c r="CS148" s="7"/>
      <c r="CT148" s="7"/>
      <c r="CU148" s="7"/>
      <c r="CV148" s="7"/>
      <c r="CW148" s="7"/>
      <c r="CX148" s="7"/>
      <c r="CY148" s="7"/>
      <c r="CZ148" s="7"/>
      <c r="DA148" s="7"/>
      <c r="DB148" s="7"/>
      <c r="DC148" s="7"/>
      <c r="DD148" s="7"/>
      <c r="DE148" s="7"/>
      <c r="DF148" s="7"/>
      <c r="DG148" s="7"/>
      <c r="DH148" s="7"/>
      <c r="DI148" s="7"/>
      <c r="DJ148" s="7"/>
      <c r="DK148" s="7"/>
      <c r="DL148" s="7"/>
      <c r="DM148" s="7"/>
      <c r="DN148" s="7"/>
      <c r="DO148" s="7"/>
      <c r="DP148" s="7"/>
      <c r="DQ148" s="7"/>
      <c r="DR148" s="7"/>
      <c r="DS148" s="7"/>
      <c r="DT148" s="7"/>
      <c r="DU148" s="7"/>
      <c r="DV148" s="7"/>
      <c r="DW148" s="7"/>
      <c r="DX148" s="7"/>
      <c r="DY148" s="7"/>
      <c r="DZ148" s="7"/>
      <c r="EA148" s="7"/>
      <c r="EB148" s="7"/>
      <c r="EC148" s="7"/>
      <c r="ED148" s="7"/>
      <c r="EE148" s="7"/>
      <c r="EF148" s="7"/>
      <c r="EG148" s="7"/>
      <c r="EH148" s="7"/>
      <c r="EI148" s="7"/>
      <c r="EJ148" s="7"/>
      <c r="EK148" s="7"/>
      <c r="EL148" s="7"/>
      <c r="EM148" s="7"/>
      <c r="EN148" s="7"/>
      <c r="EO148" s="7"/>
      <c r="EP148" s="7"/>
      <c r="EQ148" s="7"/>
      <c r="ER148" s="7"/>
      <c r="ES148" s="7"/>
      <c r="ET148" s="7"/>
      <c r="EU148" s="7"/>
      <c r="EV148" s="7"/>
      <c r="EW148" s="7"/>
      <c r="EX148" s="7"/>
      <c r="EY148" s="7"/>
      <c r="EZ148" s="7"/>
      <c r="FA148" s="7"/>
      <c r="FB148" s="7"/>
      <c r="FC148" s="7"/>
      <c r="FD148" s="7"/>
      <c r="FE148" s="7"/>
      <c r="FF148" s="7"/>
      <c r="FG148" s="7"/>
      <c r="FH148" s="7"/>
      <c r="FI148" s="7"/>
      <c r="FJ148" s="7"/>
      <c r="FK148" s="7"/>
      <c r="FL148" s="7"/>
      <c r="FM148" s="7"/>
      <c r="FN148" s="7"/>
      <c r="FO148" s="7"/>
      <c r="FP148" s="7"/>
      <c r="FQ148" s="7"/>
      <c r="FR148" s="7"/>
      <c r="FS148" s="7"/>
      <c r="FT148" s="7"/>
      <c r="FU148" s="7"/>
      <c r="FV148" s="7"/>
      <c r="FW148" s="7"/>
      <c r="FX148" s="7"/>
      <c r="FY148" s="7"/>
      <c r="FZ148" s="7"/>
      <c r="GA148" s="7"/>
      <c r="GB148" s="7"/>
      <c r="GC148" s="7"/>
      <c r="GH148" s="7"/>
      <c r="GI148" s="7"/>
      <c r="GJ148" s="7"/>
      <c r="GK148" s="7"/>
      <c r="GL148" s="7"/>
      <c r="GM148" s="7"/>
      <c r="GN148" s="7"/>
    </row>
    <row r="149" s="5" customFormat="1" spans="1:196">
      <c r="A149" s="6"/>
      <c r="B149" s="6"/>
      <c r="C149" s="6"/>
      <c r="D149" s="39"/>
      <c r="E149" s="40"/>
      <c r="F149" s="40"/>
      <c r="G149" s="40"/>
      <c r="H149" s="40"/>
      <c r="I149" s="40"/>
      <c r="J149" s="40"/>
      <c r="K149" s="40"/>
      <c r="L149" s="40"/>
      <c r="M149" s="40"/>
      <c r="N149" s="40"/>
      <c r="O149" s="40"/>
      <c r="P149" s="40"/>
      <c r="Q149" s="40"/>
      <c r="R149" s="40"/>
      <c r="S149" s="40"/>
      <c r="T149" s="40"/>
      <c r="U149" s="40"/>
      <c r="V149" s="40"/>
      <c r="W149" s="40"/>
      <c r="X149" s="40"/>
      <c r="Y149" s="7"/>
      <c r="Z149" s="7"/>
      <c r="AA149" s="7"/>
      <c r="AB149" s="7"/>
      <c r="AC149" s="7"/>
      <c r="AD149" s="7"/>
      <c r="AE149" s="7"/>
      <c r="AF149" s="7"/>
      <c r="AG149" s="7"/>
      <c r="AH149" s="7"/>
      <c r="AI149" s="7"/>
      <c r="AJ149" s="7"/>
      <c r="AK149" s="7"/>
      <c r="AL149" s="7"/>
      <c r="AM149" s="7"/>
      <c r="AN149" s="7"/>
      <c r="AO149" s="7"/>
      <c r="AP149" s="7"/>
      <c r="AQ149" s="7"/>
      <c r="AR149" s="7"/>
      <c r="AS149" s="7"/>
      <c r="AT149" s="7"/>
      <c r="AU149" s="7"/>
      <c r="AV149" s="7"/>
      <c r="AW149" s="7"/>
      <c r="AX149" s="7"/>
      <c r="AY149" s="7"/>
      <c r="AZ149" s="7"/>
      <c r="BA149" s="7"/>
      <c r="BB149" s="7"/>
      <c r="BC149" s="7"/>
      <c r="BD149" s="7"/>
      <c r="BE149" s="7"/>
      <c r="BF149" s="7"/>
      <c r="BG149" s="7"/>
      <c r="BH149" s="7"/>
      <c r="BI149" s="7"/>
      <c r="BJ149" s="7"/>
      <c r="BK149" s="7"/>
      <c r="BL149" s="7"/>
      <c r="BM149" s="7"/>
      <c r="BN149" s="7"/>
      <c r="BO149" s="7"/>
      <c r="BP149" s="7"/>
      <c r="BQ149" s="7"/>
      <c r="BR149" s="7"/>
      <c r="BS149" s="7"/>
      <c r="BT149" s="7"/>
      <c r="BU149" s="7"/>
      <c r="BV149" s="7"/>
      <c r="BW149" s="7"/>
      <c r="BX149" s="7"/>
      <c r="BY149" s="7"/>
      <c r="BZ149" s="7"/>
      <c r="CA149" s="7"/>
      <c r="CB149" s="7"/>
      <c r="CC149" s="7"/>
      <c r="CD149" s="7"/>
      <c r="CE149" s="7"/>
      <c r="CF149" s="7"/>
      <c r="CG149" s="7"/>
      <c r="CH149" s="7"/>
      <c r="CI149" s="7"/>
      <c r="CJ149" s="7"/>
      <c r="CK149" s="7"/>
      <c r="CL149" s="7"/>
      <c r="CM149" s="7"/>
      <c r="CN149" s="7"/>
      <c r="CO149" s="7"/>
      <c r="CP149" s="7"/>
      <c r="CQ149" s="7"/>
      <c r="CR149" s="7"/>
      <c r="CS149" s="7"/>
      <c r="CT149" s="7"/>
      <c r="CU149" s="7"/>
      <c r="CV149" s="7"/>
      <c r="CW149" s="7"/>
      <c r="CX149" s="7"/>
      <c r="CY149" s="7"/>
      <c r="CZ149" s="7"/>
      <c r="DA149" s="7"/>
      <c r="DB149" s="7"/>
      <c r="DC149" s="7"/>
      <c r="DD149" s="7"/>
      <c r="DE149" s="7"/>
      <c r="DF149" s="7"/>
      <c r="DG149" s="7"/>
      <c r="DH149" s="7"/>
      <c r="DI149" s="7"/>
      <c r="DJ149" s="7"/>
      <c r="DK149" s="7"/>
      <c r="DL149" s="7"/>
      <c r="DM149" s="7"/>
      <c r="DN149" s="7"/>
      <c r="DO149" s="7"/>
      <c r="DP149" s="7"/>
      <c r="DQ149" s="7"/>
      <c r="DR149" s="7"/>
      <c r="DS149" s="7"/>
      <c r="DT149" s="7"/>
      <c r="DU149" s="7"/>
      <c r="DV149" s="7"/>
      <c r="DW149" s="7"/>
      <c r="DX149" s="7"/>
      <c r="DY149" s="7"/>
      <c r="DZ149" s="7"/>
      <c r="EA149" s="7"/>
      <c r="EB149" s="7"/>
      <c r="EC149" s="7"/>
      <c r="ED149" s="7"/>
      <c r="EE149" s="7"/>
      <c r="EF149" s="7"/>
      <c r="EG149" s="7"/>
      <c r="EH149" s="7"/>
      <c r="EI149" s="7"/>
      <c r="EJ149" s="7"/>
      <c r="EK149" s="7"/>
      <c r="EL149" s="7"/>
      <c r="EM149" s="7"/>
      <c r="EN149" s="7"/>
      <c r="EO149" s="7"/>
      <c r="EP149" s="7"/>
      <c r="EQ149" s="7"/>
      <c r="ER149" s="7"/>
      <c r="ES149" s="7"/>
      <c r="ET149" s="7"/>
      <c r="EU149" s="7"/>
      <c r="EV149" s="7"/>
      <c r="EW149" s="7"/>
      <c r="EX149" s="7"/>
      <c r="EY149" s="7"/>
      <c r="EZ149" s="7"/>
      <c r="FA149" s="7"/>
      <c r="FB149" s="7"/>
      <c r="FC149" s="7"/>
      <c r="FD149" s="7"/>
      <c r="FE149" s="7"/>
      <c r="FF149" s="7"/>
      <c r="FG149" s="7"/>
      <c r="FH149" s="7"/>
      <c r="FI149" s="7"/>
      <c r="FJ149" s="7"/>
      <c r="FK149" s="7"/>
      <c r="FL149" s="7"/>
      <c r="FM149" s="7"/>
      <c r="FN149" s="7"/>
      <c r="FO149" s="7"/>
      <c r="FP149" s="7"/>
      <c r="FQ149" s="7"/>
      <c r="FR149" s="7"/>
      <c r="FS149" s="7"/>
      <c r="FT149" s="7"/>
      <c r="FU149" s="7"/>
      <c r="FV149" s="7"/>
      <c r="FW149" s="7"/>
      <c r="FX149" s="7"/>
      <c r="FY149" s="7"/>
      <c r="FZ149" s="7"/>
      <c r="GA149" s="7"/>
      <c r="GB149" s="7"/>
      <c r="GC149" s="7"/>
      <c r="GH149" s="7"/>
      <c r="GI149" s="7"/>
      <c r="GJ149" s="7"/>
      <c r="GK149" s="7"/>
      <c r="GL149" s="7"/>
      <c r="GM149" s="7"/>
      <c r="GN149" s="7"/>
    </row>
    <row r="150" s="5" customFormat="1" spans="1:196">
      <c r="A150" s="6"/>
      <c r="B150" s="6"/>
      <c r="C150" s="6"/>
      <c r="D150" s="39"/>
      <c r="E150" s="40"/>
      <c r="F150" s="40"/>
      <c r="G150" s="40"/>
      <c r="H150" s="40"/>
      <c r="I150" s="40"/>
      <c r="J150" s="40"/>
      <c r="K150" s="40"/>
      <c r="L150" s="40"/>
      <c r="M150" s="40"/>
      <c r="N150" s="40"/>
      <c r="O150" s="40"/>
      <c r="P150" s="40"/>
      <c r="Q150" s="40"/>
      <c r="R150" s="40"/>
      <c r="S150" s="40"/>
      <c r="T150" s="40"/>
      <c r="U150" s="40"/>
      <c r="V150" s="40"/>
      <c r="W150" s="40"/>
      <c r="X150" s="40"/>
      <c r="Y150" s="7"/>
      <c r="Z150" s="7"/>
      <c r="AA150" s="7"/>
      <c r="AB150" s="7"/>
      <c r="AC150" s="7"/>
      <c r="AD150" s="7"/>
      <c r="AE150" s="7"/>
      <c r="AF150" s="7"/>
      <c r="AG150" s="7"/>
      <c r="AH150" s="7"/>
      <c r="AI150" s="7"/>
      <c r="AJ150" s="7"/>
      <c r="AK150" s="7"/>
      <c r="AL150" s="7"/>
      <c r="AM150" s="7"/>
      <c r="AN150" s="7"/>
      <c r="AO150" s="7"/>
      <c r="AP150" s="7"/>
      <c r="AQ150" s="7"/>
      <c r="AR150" s="7"/>
      <c r="AS150" s="7"/>
      <c r="AT150" s="7"/>
      <c r="AU150" s="7"/>
      <c r="AV150" s="7"/>
      <c r="AW150" s="7"/>
      <c r="AX150" s="7"/>
      <c r="AY150" s="7"/>
      <c r="AZ150" s="7"/>
      <c r="BA150" s="7"/>
      <c r="BB150" s="7"/>
      <c r="BC150" s="7"/>
      <c r="BD150" s="7"/>
      <c r="BE150" s="7"/>
      <c r="BF150" s="7"/>
      <c r="BG150" s="7"/>
      <c r="BH150" s="7"/>
      <c r="BI150" s="7"/>
      <c r="BJ150" s="7"/>
      <c r="BK150" s="7"/>
      <c r="BL150" s="7"/>
      <c r="BM150" s="7"/>
      <c r="BN150" s="7"/>
      <c r="BO150" s="7"/>
      <c r="BP150" s="7"/>
      <c r="BQ150" s="7"/>
      <c r="BR150" s="7"/>
      <c r="BS150" s="7"/>
      <c r="BT150" s="7"/>
      <c r="BU150" s="7"/>
      <c r="BV150" s="7"/>
      <c r="BW150" s="7"/>
      <c r="BX150" s="7"/>
      <c r="BY150" s="7"/>
      <c r="BZ150" s="7"/>
      <c r="CA150" s="7"/>
      <c r="CB150" s="7"/>
      <c r="CC150" s="7"/>
      <c r="CD150" s="7"/>
      <c r="CE150" s="7"/>
      <c r="CF150" s="7"/>
      <c r="CG150" s="7"/>
      <c r="CH150" s="7"/>
      <c r="CI150" s="7"/>
      <c r="CJ150" s="7"/>
      <c r="CK150" s="7"/>
      <c r="CL150" s="7"/>
      <c r="CM150" s="7"/>
      <c r="CN150" s="7"/>
      <c r="CO150" s="7"/>
      <c r="CP150" s="7"/>
      <c r="CQ150" s="7"/>
      <c r="CR150" s="7"/>
      <c r="CS150" s="7"/>
      <c r="CT150" s="7"/>
      <c r="CU150" s="7"/>
      <c r="CV150" s="7"/>
      <c r="CW150" s="7"/>
      <c r="CX150" s="7"/>
      <c r="CY150" s="7"/>
      <c r="CZ150" s="7"/>
      <c r="DA150" s="7"/>
      <c r="DB150" s="7"/>
      <c r="DC150" s="7"/>
      <c r="DD150" s="7"/>
      <c r="DE150" s="7"/>
      <c r="DF150" s="7"/>
      <c r="DG150" s="7"/>
      <c r="DH150" s="7"/>
      <c r="DI150" s="7"/>
      <c r="DJ150" s="7"/>
      <c r="DK150" s="7"/>
      <c r="DL150" s="7"/>
      <c r="DM150" s="7"/>
      <c r="DN150" s="7"/>
      <c r="DO150" s="7"/>
      <c r="DP150" s="7"/>
      <c r="DQ150" s="7"/>
      <c r="DR150" s="7"/>
      <c r="DS150" s="7"/>
      <c r="DT150" s="7"/>
      <c r="DU150" s="7"/>
      <c r="DV150" s="7"/>
      <c r="DW150" s="7"/>
      <c r="DX150" s="7"/>
      <c r="DY150" s="7"/>
      <c r="DZ150" s="7"/>
      <c r="EA150" s="7"/>
      <c r="EB150" s="7"/>
      <c r="EC150" s="7"/>
      <c r="ED150" s="7"/>
      <c r="EE150" s="7"/>
      <c r="EF150" s="7"/>
      <c r="EG150" s="7"/>
      <c r="EH150" s="7"/>
      <c r="EI150" s="7"/>
      <c r="EJ150" s="7"/>
      <c r="EK150" s="7"/>
      <c r="EL150" s="7"/>
      <c r="EM150" s="7"/>
      <c r="EN150" s="7"/>
      <c r="EO150" s="7"/>
      <c r="EP150" s="7"/>
      <c r="EQ150" s="7"/>
      <c r="ER150" s="7"/>
      <c r="ES150" s="7"/>
      <c r="ET150" s="7"/>
      <c r="EU150" s="7"/>
      <c r="EV150" s="7"/>
      <c r="EW150" s="7"/>
      <c r="EX150" s="7"/>
      <c r="EY150" s="7"/>
      <c r="EZ150" s="7"/>
      <c r="FA150" s="7"/>
      <c r="FB150" s="7"/>
      <c r="FC150" s="7"/>
      <c r="FD150" s="7"/>
      <c r="FE150" s="7"/>
      <c r="FF150" s="7"/>
      <c r="FG150" s="7"/>
      <c r="FH150" s="7"/>
      <c r="FI150" s="7"/>
      <c r="FJ150" s="7"/>
      <c r="FK150" s="7"/>
      <c r="FL150" s="7"/>
      <c r="FM150" s="7"/>
      <c r="FN150" s="7"/>
      <c r="FO150" s="7"/>
      <c r="FP150" s="7"/>
      <c r="FQ150" s="7"/>
      <c r="FR150" s="7"/>
      <c r="FS150" s="7"/>
      <c r="FT150" s="7"/>
      <c r="FU150" s="7"/>
      <c r="FV150" s="7"/>
      <c r="FW150" s="7"/>
      <c r="FX150" s="7"/>
      <c r="FY150" s="7"/>
      <c r="FZ150" s="7"/>
      <c r="GA150" s="7"/>
      <c r="GB150" s="7"/>
      <c r="GC150" s="7"/>
      <c r="GH150" s="7"/>
      <c r="GI150" s="7"/>
      <c r="GJ150" s="7"/>
      <c r="GK150" s="7"/>
      <c r="GL150" s="7"/>
      <c r="GM150" s="7"/>
      <c r="GN150" s="7"/>
    </row>
    <row r="151" s="5" customFormat="1" spans="1:196">
      <c r="A151" s="6"/>
      <c r="B151" s="6"/>
      <c r="C151" s="6"/>
      <c r="D151" s="39"/>
      <c r="E151" s="40"/>
      <c r="F151" s="40"/>
      <c r="G151" s="40"/>
      <c r="H151" s="40"/>
      <c r="I151" s="40"/>
      <c r="J151" s="40"/>
      <c r="K151" s="40"/>
      <c r="L151" s="40"/>
      <c r="M151" s="40"/>
      <c r="N151" s="40"/>
      <c r="O151" s="40"/>
      <c r="P151" s="40"/>
      <c r="Q151" s="40"/>
      <c r="R151" s="40"/>
      <c r="S151" s="40"/>
      <c r="T151" s="40"/>
      <c r="U151" s="40"/>
      <c r="V151" s="40"/>
      <c r="W151" s="40"/>
      <c r="X151" s="40"/>
      <c r="Y151" s="7"/>
      <c r="Z151" s="7"/>
      <c r="AA151" s="7"/>
      <c r="AB151" s="7"/>
      <c r="AC151" s="7"/>
      <c r="AD151" s="7"/>
      <c r="AE151" s="7"/>
      <c r="AF151" s="7"/>
      <c r="AG151" s="7"/>
      <c r="AH151" s="7"/>
      <c r="AI151" s="7"/>
      <c r="AJ151" s="7"/>
      <c r="AK151" s="7"/>
      <c r="AL151" s="7"/>
      <c r="AM151" s="7"/>
      <c r="AN151" s="7"/>
      <c r="AO151" s="7"/>
      <c r="AP151" s="7"/>
      <c r="AQ151" s="7"/>
      <c r="AR151" s="7"/>
      <c r="AS151" s="7"/>
      <c r="AT151" s="7"/>
      <c r="AU151" s="7"/>
      <c r="AV151" s="7"/>
      <c r="AW151" s="7"/>
      <c r="AX151" s="7"/>
      <c r="AY151" s="7"/>
      <c r="AZ151" s="7"/>
      <c r="BA151" s="7"/>
      <c r="BB151" s="7"/>
      <c r="BC151" s="7"/>
      <c r="BD151" s="7"/>
      <c r="BE151" s="7"/>
      <c r="BF151" s="7"/>
      <c r="BG151" s="7"/>
      <c r="BH151" s="7"/>
      <c r="BI151" s="7"/>
      <c r="BJ151" s="7"/>
      <c r="BK151" s="7"/>
      <c r="BL151" s="7"/>
      <c r="BM151" s="7"/>
      <c r="BN151" s="7"/>
      <c r="BO151" s="7"/>
      <c r="BP151" s="7"/>
      <c r="BQ151" s="7"/>
      <c r="BR151" s="7"/>
      <c r="BS151" s="7"/>
      <c r="BT151" s="7"/>
      <c r="BU151" s="7"/>
      <c r="BV151" s="7"/>
      <c r="BW151" s="7"/>
      <c r="BX151" s="7"/>
      <c r="BY151" s="7"/>
      <c r="BZ151" s="7"/>
      <c r="CA151" s="7"/>
      <c r="CB151" s="7"/>
      <c r="CC151" s="7"/>
      <c r="CD151" s="7"/>
      <c r="CE151" s="7"/>
      <c r="CF151" s="7"/>
      <c r="CG151" s="7"/>
      <c r="CH151" s="7"/>
      <c r="CI151" s="7"/>
      <c r="CJ151" s="7"/>
      <c r="CK151" s="7"/>
      <c r="CL151" s="7"/>
      <c r="CM151" s="7"/>
      <c r="CN151" s="7"/>
      <c r="CO151" s="7"/>
      <c r="CP151" s="7"/>
      <c r="CQ151" s="7"/>
      <c r="CR151" s="7"/>
      <c r="CS151" s="7"/>
      <c r="CT151" s="7"/>
      <c r="CU151" s="7"/>
      <c r="CV151" s="7"/>
      <c r="CW151" s="7"/>
      <c r="CX151" s="7"/>
      <c r="CY151" s="7"/>
      <c r="CZ151" s="7"/>
      <c r="DA151" s="7"/>
      <c r="DB151" s="7"/>
      <c r="DC151" s="7"/>
      <c r="DD151" s="7"/>
      <c r="DE151" s="7"/>
      <c r="DF151" s="7"/>
      <c r="DG151" s="7"/>
      <c r="DH151" s="7"/>
      <c r="DI151" s="7"/>
      <c r="DJ151" s="7"/>
      <c r="DK151" s="7"/>
      <c r="DL151" s="7"/>
      <c r="DM151" s="7"/>
      <c r="DN151" s="7"/>
      <c r="DO151" s="7"/>
      <c r="DP151" s="7"/>
      <c r="DQ151" s="7"/>
      <c r="DR151" s="7"/>
      <c r="DS151" s="7"/>
      <c r="DT151" s="7"/>
      <c r="DU151" s="7"/>
      <c r="DV151" s="7"/>
      <c r="DW151" s="7"/>
      <c r="DX151" s="7"/>
      <c r="DY151" s="7"/>
      <c r="DZ151" s="7"/>
      <c r="EA151" s="7"/>
      <c r="EB151" s="7"/>
      <c r="EC151" s="7"/>
      <c r="ED151" s="7"/>
      <c r="EE151" s="7"/>
      <c r="EF151" s="7"/>
      <c r="EG151" s="7"/>
      <c r="EH151" s="7"/>
      <c r="EI151" s="7"/>
      <c r="EJ151" s="7"/>
      <c r="EK151" s="7"/>
      <c r="EL151" s="7"/>
      <c r="EM151" s="7"/>
      <c r="EN151" s="7"/>
      <c r="EO151" s="7"/>
      <c r="EP151" s="7"/>
      <c r="EQ151" s="7"/>
      <c r="ER151" s="7"/>
      <c r="ES151" s="7"/>
      <c r="ET151" s="7"/>
      <c r="EU151" s="7"/>
      <c r="EV151" s="7"/>
      <c r="EW151" s="7"/>
      <c r="EX151" s="7"/>
      <c r="EY151" s="7"/>
      <c r="EZ151" s="7"/>
      <c r="FA151" s="7"/>
      <c r="FB151" s="7"/>
      <c r="FC151" s="7"/>
      <c r="FD151" s="7"/>
      <c r="FE151" s="7"/>
      <c r="FF151" s="7"/>
      <c r="FG151" s="7"/>
      <c r="FH151" s="7"/>
      <c r="FI151" s="7"/>
      <c r="FJ151" s="7"/>
      <c r="FK151" s="7"/>
      <c r="FL151" s="7"/>
      <c r="FM151" s="7"/>
      <c r="FN151" s="7"/>
      <c r="FO151" s="7"/>
      <c r="FP151" s="7"/>
      <c r="FQ151" s="7"/>
      <c r="FR151" s="7"/>
      <c r="FS151" s="7"/>
      <c r="FT151" s="7"/>
      <c r="FU151" s="7"/>
      <c r="FV151" s="7"/>
      <c r="FW151" s="7"/>
      <c r="FX151" s="7"/>
      <c r="FY151" s="7"/>
      <c r="FZ151" s="7"/>
      <c r="GA151" s="7"/>
      <c r="GB151" s="7"/>
      <c r="GC151" s="7"/>
      <c r="GH151" s="7"/>
      <c r="GI151" s="7"/>
      <c r="GJ151" s="7"/>
      <c r="GK151" s="7"/>
      <c r="GL151" s="7"/>
      <c r="GM151" s="7"/>
      <c r="GN151" s="7"/>
    </row>
    <row r="152" s="5" customFormat="1" spans="1:196">
      <c r="A152" s="6"/>
      <c r="B152" s="6"/>
      <c r="C152" s="6"/>
      <c r="D152" s="39"/>
      <c r="E152" s="40"/>
      <c r="F152" s="40"/>
      <c r="G152" s="40"/>
      <c r="H152" s="40"/>
      <c r="I152" s="40"/>
      <c r="J152" s="40"/>
      <c r="K152" s="40"/>
      <c r="L152" s="40"/>
      <c r="M152" s="40"/>
      <c r="N152" s="40"/>
      <c r="O152" s="40"/>
      <c r="P152" s="40"/>
      <c r="Q152" s="40"/>
      <c r="R152" s="40"/>
      <c r="S152" s="40"/>
      <c r="T152" s="40"/>
      <c r="U152" s="40"/>
      <c r="V152" s="40"/>
      <c r="W152" s="40"/>
      <c r="X152" s="40"/>
      <c r="Y152" s="7"/>
      <c r="Z152" s="7"/>
      <c r="AA152" s="7"/>
      <c r="AB152" s="7"/>
      <c r="AC152" s="7"/>
      <c r="AD152" s="7"/>
      <c r="AE152" s="7"/>
      <c r="AF152" s="7"/>
      <c r="AG152" s="7"/>
      <c r="AH152" s="7"/>
      <c r="AI152" s="7"/>
      <c r="AJ152" s="7"/>
      <c r="AK152" s="7"/>
      <c r="AL152" s="7"/>
      <c r="AM152" s="7"/>
      <c r="AN152" s="7"/>
      <c r="AO152" s="7"/>
      <c r="AP152" s="7"/>
      <c r="AQ152" s="7"/>
      <c r="AR152" s="7"/>
      <c r="AS152" s="7"/>
      <c r="AT152" s="7"/>
      <c r="AU152" s="7"/>
      <c r="AV152" s="7"/>
      <c r="AW152" s="7"/>
      <c r="AX152" s="7"/>
      <c r="AY152" s="7"/>
      <c r="AZ152" s="7"/>
      <c r="BA152" s="7"/>
      <c r="BB152" s="7"/>
      <c r="BC152" s="7"/>
      <c r="BD152" s="7"/>
      <c r="BE152" s="7"/>
      <c r="BF152" s="7"/>
      <c r="BG152" s="7"/>
      <c r="BH152" s="7"/>
      <c r="BI152" s="7"/>
      <c r="BJ152" s="7"/>
      <c r="BK152" s="7"/>
      <c r="BL152" s="7"/>
      <c r="BM152" s="7"/>
      <c r="BN152" s="7"/>
      <c r="BO152" s="7"/>
      <c r="BP152" s="7"/>
      <c r="BQ152" s="7"/>
      <c r="BR152" s="7"/>
      <c r="BS152" s="7"/>
      <c r="BT152" s="7"/>
      <c r="BU152" s="7"/>
      <c r="BV152" s="7"/>
      <c r="BW152" s="7"/>
      <c r="BX152" s="7"/>
      <c r="BY152" s="7"/>
      <c r="BZ152" s="7"/>
      <c r="CA152" s="7"/>
      <c r="CB152" s="7"/>
      <c r="CC152" s="7"/>
      <c r="CD152" s="7"/>
      <c r="CE152" s="7"/>
      <c r="CF152" s="7"/>
      <c r="CG152" s="7"/>
      <c r="CH152" s="7"/>
      <c r="CI152" s="7"/>
      <c r="CJ152" s="7"/>
      <c r="CK152" s="7"/>
      <c r="CL152" s="7"/>
      <c r="CM152" s="7"/>
      <c r="CN152" s="7"/>
      <c r="CO152" s="7"/>
      <c r="CP152" s="7"/>
      <c r="CQ152" s="7"/>
      <c r="CR152" s="7"/>
      <c r="CS152" s="7"/>
      <c r="CT152" s="7"/>
      <c r="CU152" s="7"/>
      <c r="CV152" s="7"/>
      <c r="CW152" s="7"/>
      <c r="CX152" s="7"/>
      <c r="CY152" s="7"/>
      <c r="CZ152" s="7"/>
      <c r="DA152" s="7"/>
      <c r="DB152" s="7"/>
      <c r="DC152" s="7"/>
      <c r="DD152" s="7"/>
      <c r="DE152" s="7"/>
      <c r="DF152" s="7"/>
      <c r="DG152" s="7"/>
      <c r="DH152" s="7"/>
      <c r="DI152" s="7"/>
      <c r="DJ152" s="7"/>
      <c r="DK152" s="7"/>
      <c r="DL152" s="7"/>
      <c r="DM152" s="7"/>
      <c r="DN152" s="7"/>
      <c r="DO152" s="7"/>
      <c r="DP152" s="7"/>
      <c r="DQ152" s="7"/>
      <c r="DR152" s="7"/>
      <c r="DS152" s="7"/>
      <c r="DT152" s="7"/>
      <c r="DU152" s="7"/>
      <c r="DV152" s="7"/>
      <c r="DW152" s="7"/>
      <c r="DX152" s="7"/>
      <c r="DY152" s="7"/>
      <c r="DZ152" s="7"/>
      <c r="EA152" s="7"/>
      <c r="EB152" s="7"/>
      <c r="EC152" s="7"/>
      <c r="ED152" s="7"/>
      <c r="EE152" s="7"/>
      <c r="EF152" s="7"/>
      <c r="EG152" s="7"/>
      <c r="EH152" s="7"/>
      <c r="EI152" s="7"/>
      <c r="EJ152" s="7"/>
      <c r="EK152" s="7"/>
      <c r="EL152" s="7"/>
      <c r="EM152" s="7"/>
      <c r="EN152" s="7"/>
      <c r="EO152" s="7"/>
      <c r="EP152" s="7"/>
      <c r="EQ152" s="7"/>
      <c r="ER152" s="7"/>
      <c r="ES152" s="7"/>
      <c r="ET152" s="7"/>
      <c r="EU152" s="7"/>
      <c r="EV152" s="7"/>
      <c r="EW152" s="7"/>
      <c r="EX152" s="7"/>
      <c r="EY152" s="7"/>
      <c r="EZ152" s="7"/>
      <c r="FA152" s="7"/>
      <c r="FB152" s="7"/>
      <c r="FC152" s="7"/>
      <c r="FD152" s="7"/>
      <c r="FE152" s="7"/>
      <c r="FF152" s="7"/>
      <c r="FG152" s="7"/>
      <c r="FH152" s="7"/>
      <c r="FI152" s="7"/>
      <c r="FJ152" s="7"/>
      <c r="FK152" s="7"/>
      <c r="FL152" s="7"/>
      <c r="FM152" s="7"/>
      <c r="FN152" s="7"/>
      <c r="FO152" s="7"/>
      <c r="FP152" s="7"/>
      <c r="FQ152" s="7"/>
      <c r="FR152" s="7"/>
      <c r="FS152" s="7"/>
      <c r="FT152" s="7"/>
      <c r="FU152" s="7"/>
      <c r="FV152" s="7"/>
      <c r="FW152" s="7"/>
      <c r="FX152" s="7"/>
      <c r="FY152" s="7"/>
      <c r="FZ152" s="7"/>
      <c r="GA152" s="7"/>
      <c r="GB152" s="7"/>
      <c r="GC152" s="7"/>
      <c r="GH152" s="7"/>
      <c r="GI152" s="7"/>
      <c r="GJ152" s="7"/>
      <c r="GK152" s="7"/>
      <c r="GL152" s="7"/>
      <c r="GM152" s="7"/>
      <c r="GN152" s="7"/>
    </row>
    <row r="153" s="5" customFormat="1" spans="1:196">
      <c r="A153" s="6"/>
      <c r="B153" s="6"/>
      <c r="C153" s="6"/>
      <c r="D153" s="39"/>
      <c r="E153" s="40"/>
      <c r="F153" s="40"/>
      <c r="G153" s="40"/>
      <c r="H153" s="40"/>
      <c r="I153" s="40"/>
      <c r="J153" s="40"/>
      <c r="K153" s="40"/>
      <c r="L153" s="40"/>
      <c r="M153" s="40"/>
      <c r="N153" s="40"/>
      <c r="O153" s="40"/>
      <c r="P153" s="40"/>
      <c r="Q153" s="40"/>
      <c r="R153" s="40"/>
      <c r="S153" s="40"/>
      <c r="T153" s="40"/>
      <c r="U153" s="40"/>
      <c r="V153" s="40"/>
      <c r="W153" s="40"/>
      <c r="X153" s="40"/>
      <c r="Y153" s="7"/>
      <c r="Z153" s="7"/>
      <c r="AA153" s="7"/>
      <c r="AB153" s="7"/>
      <c r="AC153" s="7"/>
      <c r="AD153" s="7"/>
      <c r="AE153" s="7"/>
      <c r="AF153" s="7"/>
      <c r="AG153" s="7"/>
      <c r="AH153" s="7"/>
      <c r="AI153" s="7"/>
      <c r="AJ153" s="7"/>
      <c r="AK153" s="7"/>
      <c r="AL153" s="7"/>
      <c r="AM153" s="7"/>
      <c r="AN153" s="7"/>
      <c r="AO153" s="7"/>
      <c r="AP153" s="7"/>
      <c r="AQ153" s="7"/>
      <c r="AR153" s="7"/>
      <c r="AS153" s="7"/>
      <c r="AT153" s="7"/>
      <c r="AU153" s="7"/>
      <c r="AV153" s="7"/>
      <c r="AW153" s="7"/>
      <c r="AX153" s="7"/>
      <c r="AY153" s="7"/>
      <c r="AZ153" s="7"/>
      <c r="BA153" s="7"/>
      <c r="BB153" s="7"/>
      <c r="BC153" s="7"/>
      <c r="BD153" s="7"/>
      <c r="BE153" s="7"/>
      <c r="BF153" s="7"/>
      <c r="BG153" s="7"/>
      <c r="BH153" s="7"/>
      <c r="BI153" s="7"/>
      <c r="BJ153" s="7"/>
      <c r="BK153" s="7"/>
      <c r="BL153" s="7"/>
      <c r="BM153" s="7"/>
      <c r="BN153" s="7"/>
      <c r="BO153" s="7"/>
      <c r="BP153" s="7"/>
      <c r="BQ153" s="7"/>
      <c r="BR153" s="7"/>
      <c r="BS153" s="7"/>
      <c r="BT153" s="7"/>
      <c r="BU153" s="7"/>
      <c r="BV153" s="7"/>
      <c r="BW153" s="7"/>
      <c r="BX153" s="7"/>
      <c r="BY153" s="7"/>
      <c r="BZ153" s="7"/>
      <c r="CA153" s="7"/>
      <c r="CB153" s="7"/>
      <c r="CC153" s="7"/>
      <c r="CD153" s="7"/>
      <c r="CE153" s="7"/>
      <c r="CF153" s="7"/>
      <c r="CG153" s="7"/>
      <c r="CH153" s="7"/>
      <c r="CI153" s="7"/>
      <c r="CJ153" s="7"/>
      <c r="CK153" s="7"/>
      <c r="CL153" s="7"/>
      <c r="CM153" s="7"/>
      <c r="CN153" s="7"/>
      <c r="CO153" s="7"/>
      <c r="CP153" s="7"/>
      <c r="CQ153" s="7"/>
      <c r="CR153" s="7"/>
      <c r="CS153" s="7"/>
      <c r="CT153" s="7"/>
      <c r="CU153" s="7"/>
      <c r="CV153" s="7"/>
      <c r="CW153" s="7"/>
      <c r="CX153" s="7"/>
      <c r="CY153" s="7"/>
      <c r="CZ153" s="7"/>
      <c r="DA153" s="7"/>
      <c r="DB153" s="7"/>
      <c r="DC153" s="7"/>
      <c r="DD153" s="7"/>
      <c r="DE153" s="7"/>
      <c r="DF153" s="7"/>
      <c r="DG153" s="7"/>
      <c r="DH153" s="7"/>
      <c r="DI153" s="7"/>
      <c r="DJ153" s="7"/>
      <c r="DK153" s="7"/>
      <c r="DL153" s="7"/>
      <c r="DM153" s="7"/>
      <c r="DN153" s="7"/>
      <c r="DO153" s="7"/>
      <c r="DP153" s="7"/>
      <c r="DQ153" s="7"/>
      <c r="DR153" s="7"/>
      <c r="DS153" s="7"/>
      <c r="DT153" s="7"/>
      <c r="DU153" s="7"/>
      <c r="DV153" s="7"/>
      <c r="DW153" s="7"/>
      <c r="DX153" s="7"/>
      <c r="DY153" s="7"/>
      <c r="DZ153" s="7"/>
      <c r="EA153" s="7"/>
      <c r="EB153" s="7"/>
      <c r="EC153" s="7"/>
      <c r="ED153" s="7"/>
      <c r="EE153" s="7"/>
      <c r="EF153" s="7"/>
      <c r="EG153" s="7"/>
      <c r="EH153" s="7"/>
      <c r="EI153" s="7"/>
      <c r="EJ153" s="7"/>
      <c r="EK153" s="7"/>
      <c r="EL153" s="7"/>
      <c r="EM153" s="7"/>
      <c r="EN153" s="7"/>
      <c r="EO153" s="7"/>
      <c r="EP153" s="7"/>
      <c r="EQ153" s="7"/>
      <c r="ER153" s="7"/>
      <c r="ES153" s="7"/>
      <c r="ET153" s="7"/>
      <c r="EU153" s="7"/>
      <c r="EV153" s="7"/>
      <c r="EW153" s="7"/>
      <c r="EX153" s="7"/>
      <c r="EY153" s="7"/>
      <c r="EZ153" s="7"/>
      <c r="FA153" s="7"/>
      <c r="FB153" s="7"/>
      <c r="FC153" s="7"/>
      <c r="FD153" s="7"/>
      <c r="FE153" s="7"/>
      <c r="FF153" s="7"/>
      <c r="FG153" s="7"/>
      <c r="FH153" s="7"/>
      <c r="FI153" s="7"/>
      <c r="FJ153" s="7"/>
      <c r="FK153" s="7"/>
      <c r="FL153" s="7"/>
      <c r="FM153" s="7"/>
      <c r="FN153" s="7"/>
      <c r="FO153" s="7"/>
      <c r="FP153" s="7"/>
      <c r="FQ153" s="7"/>
      <c r="FR153" s="7"/>
      <c r="FS153" s="7"/>
      <c r="FT153" s="7"/>
      <c r="FU153" s="7"/>
      <c r="FV153" s="7"/>
      <c r="FW153" s="7"/>
      <c r="FX153" s="7"/>
      <c r="FY153" s="7"/>
      <c r="FZ153" s="7"/>
      <c r="GA153" s="7"/>
      <c r="GB153" s="7"/>
      <c r="GC153" s="7"/>
      <c r="GH153" s="7"/>
      <c r="GI153" s="7"/>
      <c r="GJ153" s="7"/>
      <c r="GK153" s="7"/>
      <c r="GL153" s="7"/>
      <c r="GM153" s="7"/>
      <c r="GN153" s="7"/>
    </row>
    <row r="154" s="5" customFormat="1" spans="1:196">
      <c r="A154" s="6"/>
      <c r="B154" s="6"/>
      <c r="C154" s="6"/>
      <c r="D154" s="39"/>
      <c r="E154" s="40"/>
      <c r="F154" s="40"/>
      <c r="G154" s="40"/>
      <c r="H154" s="40"/>
      <c r="I154" s="40"/>
      <c r="J154" s="40"/>
      <c r="K154" s="40"/>
      <c r="L154" s="40"/>
      <c r="M154" s="40"/>
      <c r="N154" s="40"/>
      <c r="O154" s="40"/>
      <c r="P154" s="40"/>
      <c r="Q154" s="40"/>
      <c r="R154" s="40"/>
      <c r="S154" s="40"/>
      <c r="T154" s="40"/>
      <c r="U154" s="40"/>
      <c r="V154" s="40"/>
      <c r="W154" s="40"/>
      <c r="X154" s="40"/>
      <c r="Y154" s="7"/>
      <c r="Z154" s="7"/>
      <c r="AA154" s="7"/>
      <c r="AB154" s="7"/>
      <c r="AC154" s="7"/>
      <c r="AD154" s="7"/>
      <c r="AE154" s="7"/>
      <c r="AF154" s="7"/>
      <c r="AG154" s="7"/>
      <c r="AH154" s="7"/>
      <c r="AI154" s="7"/>
      <c r="AJ154" s="7"/>
      <c r="AK154" s="7"/>
      <c r="AL154" s="7"/>
      <c r="AM154" s="7"/>
      <c r="AN154" s="7"/>
      <c r="AO154" s="7"/>
      <c r="AP154" s="7"/>
      <c r="AQ154" s="7"/>
      <c r="AR154" s="7"/>
      <c r="AS154" s="7"/>
      <c r="AT154" s="7"/>
      <c r="AU154" s="7"/>
      <c r="AV154" s="7"/>
      <c r="AW154" s="7"/>
      <c r="AX154" s="7"/>
      <c r="AY154" s="7"/>
      <c r="AZ154" s="7"/>
      <c r="BA154" s="7"/>
      <c r="BB154" s="7"/>
      <c r="BC154" s="7"/>
      <c r="BD154" s="7"/>
      <c r="BE154" s="7"/>
      <c r="BF154" s="7"/>
      <c r="BG154" s="7"/>
      <c r="BH154" s="7"/>
      <c r="BI154" s="7"/>
      <c r="BJ154" s="7"/>
      <c r="BK154" s="7"/>
      <c r="BL154" s="7"/>
      <c r="BM154" s="7"/>
      <c r="BN154" s="7"/>
      <c r="BO154" s="7"/>
      <c r="BP154" s="7"/>
      <c r="BQ154" s="7"/>
      <c r="BR154" s="7"/>
      <c r="BS154" s="7"/>
      <c r="BT154" s="7"/>
      <c r="BU154" s="7"/>
      <c r="BV154" s="7"/>
      <c r="BW154" s="7"/>
      <c r="BX154" s="7"/>
      <c r="BY154" s="7"/>
      <c r="BZ154" s="7"/>
      <c r="CA154" s="7"/>
      <c r="CB154" s="7"/>
      <c r="CC154" s="7"/>
      <c r="CD154" s="7"/>
      <c r="CE154" s="7"/>
      <c r="CF154" s="7"/>
      <c r="CG154" s="7"/>
      <c r="CH154" s="7"/>
      <c r="CI154" s="7"/>
      <c r="CJ154" s="7"/>
      <c r="CK154" s="7"/>
      <c r="CL154" s="7"/>
      <c r="CM154" s="7"/>
      <c r="CN154" s="7"/>
      <c r="CO154" s="7"/>
      <c r="CP154" s="7"/>
      <c r="CQ154" s="7"/>
      <c r="CR154" s="7"/>
      <c r="CS154" s="7"/>
      <c r="CT154" s="7"/>
      <c r="CU154" s="7"/>
      <c r="CV154" s="7"/>
      <c r="CW154" s="7"/>
      <c r="CX154" s="7"/>
      <c r="CY154" s="7"/>
      <c r="CZ154" s="7"/>
      <c r="DA154" s="7"/>
      <c r="DB154" s="7"/>
      <c r="DC154" s="7"/>
      <c r="DD154" s="7"/>
      <c r="DE154" s="7"/>
      <c r="DF154" s="7"/>
      <c r="DG154" s="7"/>
      <c r="DH154" s="7"/>
      <c r="DI154" s="7"/>
      <c r="DJ154" s="7"/>
      <c r="DK154" s="7"/>
      <c r="DL154" s="7"/>
      <c r="DM154" s="7"/>
      <c r="DN154" s="7"/>
      <c r="DO154" s="7"/>
      <c r="DP154" s="7"/>
      <c r="DQ154" s="7"/>
      <c r="DR154" s="7"/>
      <c r="DS154" s="7"/>
      <c r="DT154" s="7"/>
      <c r="DU154" s="7"/>
      <c r="DV154" s="7"/>
      <c r="DW154" s="7"/>
      <c r="DX154" s="7"/>
      <c r="DY154" s="7"/>
      <c r="DZ154" s="7"/>
      <c r="EA154" s="7"/>
      <c r="EB154" s="7"/>
      <c r="EC154" s="7"/>
      <c r="ED154" s="7"/>
      <c r="EE154" s="7"/>
      <c r="EF154" s="7"/>
      <c r="EG154" s="7"/>
      <c r="EH154" s="7"/>
      <c r="EI154" s="7"/>
      <c r="EJ154" s="7"/>
      <c r="EK154" s="7"/>
      <c r="EL154" s="7"/>
      <c r="EM154" s="7"/>
      <c r="EN154" s="7"/>
      <c r="EO154" s="7"/>
      <c r="EP154" s="7"/>
      <c r="EQ154" s="7"/>
      <c r="ER154" s="7"/>
      <c r="ES154" s="7"/>
      <c r="ET154" s="7"/>
      <c r="EU154" s="7"/>
      <c r="EV154" s="7"/>
      <c r="EW154" s="7"/>
      <c r="EX154" s="7"/>
      <c r="EY154" s="7"/>
      <c r="EZ154" s="7"/>
      <c r="FA154" s="7"/>
      <c r="FB154" s="7"/>
      <c r="FC154" s="7"/>
      <c r="FD154" s="7"/>
      <c r="FE154" s="7"/>
      <c r="FF154" s="7"/>
      <c r="FG154" s="7"/>
      <c r="FH154" s="7"/>
      <c r="FI154" s="7"/>
      <c r="FJ154" s="7"/>
      <c r="FK154" s="7"/>
      <c r="FL154" s="7"/>
      <c r="FM154" s="7"/>
      <c r="FN154" s="7"/>
      <c r="FO154" s="7"/>
      <c r="FP154" s="7"/>
      <c r="FQ154" s="7"/>
      <c r="FR154" s="7"/>
      <c r="FS154" s="7"/>
      <c r="FT154" s="7"/>
      <c r="FU154" s="7"/>
      <c r="FV154" s="7"/>
      <c r="FW154" s="7"/>
      <c r="FX154" s="7"/>
      <c r="FY154" s="7"/>
      <c r="FZ154" s="7"/>
      <c r="GA154" s="7"/>
      <c r="GB154" s="7"/>
      <c r="GC154" s="7"/>
      <c r="GH154" s="7"/>
      <c r="GI154" s="7"/>
      <c r="GJ154" s="7"/>
      <c r="GK154" s="7"/>
      <c r="GL154" s="7"/>
      <c r="GM154" s="7"/>
      <c r="GN154" s="7"/>
    </row>
    <row r="155" s="5" customFormat="1" spans="1:196">
      <c r="A155" s="6"/>
      <c r="B155" s="6"/>
      <c r="C155" s="6"/>
      <c r="D155" s="39"/>
      <c r="E155" s="40"/>
      <c r="F155" s="40"/>
      <c r="G155" s="40"/>
      <c r="H155" s="40"/>
      <c r="I155" s="40"/>
      <c r="J155" s="40"/>
      <c r="K155" s="40"/>
      <c r="L155" s="40"/>
      <c r="M155" s="40"/>
      <c r="N155" s="40"/>
      <c r="O155" s="40"/>
      <c r="P155" s="40"/>
      <c r="Q155" s="40"/>
      <c r="R155" s="40"/>
      <c r="S155" s="40"/>
      <c r="T155" s="40"/>
      <c r="U155" s="40"/>
      <c r="V155" s="40"/>
      <c r="W155" s="40"/>
      <c r="X155" s="40"/>
      <c r="Y155" s="7"/>
      <c r="Z155" s="7"/>
      <c r="AA155" s="7"/>
      <c r="AB155" s="7"/>
      <c r="AC155" s="7"/>
      <c r="AD155" s="7"/>
      <c r="AE155" s="7"/>
      <c r="AF155" s="7"/>
      <c r="AG155" s="7"/>
      <c r="AH155" s="7"/>
      <c r="AI155" s="7"/>
      <c r="AJ155" s="7"/>
      <c r="AK155" s="7"/>
      <c r="AL155" s="7"/>
      <c r="AM155" s="7"/>
      <c r="AN155" s="7"/>
      <c r="AO155" s="7"/>
      <c r="AP155" s="7"/>
      <c r="AQ155" s="7"/>
      <c r="AR155" s="7"/>
      <c r="AS155" s="7"/>
      <c r="AT155" s="7"/>
      <c r="AU155" s="7"/>
      <c r="AV155" s="7"/>
      <c r="AW155" s="7"/>
      <c r="AX155" s="7"/>
      <c r="AY155" s="7"/>
      <c r="AZ155" s="7"/>
      <c r="BA155" s="7"/>
      <c r="BB155" s="7"/>
      <c r="BC155" s="7"/>
      <c r="BD155" s="7"/>
      <c r="BE155" s="7"/>
      <c r="BF155" s="7"/>
      <c r="BG155" s="7"/>
      <c r="BH155" s="7"/>
      <c r="BI155" s="7"/>
      <c r="BJ155" s="7"/>
      <c r="BK155" s="7"/>
      <c r="BL155" s="7"/>
      <c r="BM155" s="7"/>
      <c r="BN155" s="7"/>
      <c r="BO155" s="7"/>
      <c r="BP155" s="7"/>
      <c r="BQ155" s="7"/>
      <c r="BR155" s="7"/>
      <c r="BS155" s="7"/>
      <c r="BT155" s="7"/>
      <c r="BU155" s="7"/>
      <c r="BV155" s="7"/>
      <c r="BW155" s="7"/>
      <c r="BX155" s="7"/>
      <c r="BY155" s="7"/>
      <c r="BZ155" s="7"/>
      <c r="CA155" s="7"/>
      <c r="CB155" s="7"/>
      <c r="CC155" s="7"/>
      <c r="CD155" s="7"/>
      <c r="CE155" s="7"/>
      <c r="CF155" s="7"/>
      <c r="CG155" s="7"/>
      <c r="CH155" s="7"/>
      <c r="CI155" s="7"/>
      <c r="CJ155" s="7"/>
      <c r="CK155" s="7"/>
      <c r="CL155" s="7"/>
      <c r="CM155" s="7"/>
      <c r="CN155" s="7"/>
      <c r="CO155" s="7"/>
      <c r="CP155" s="7"/>
      <c r="CQ155" s="7"/>
      <c r="CR155" s="7"/>
      <c r="CS155" s="7"/>
      <c r="CT155" s="7"/>
      <c r="CU155" s="7"/>
      <c r="CV155" s="7"/>
      <c r="CW155" s="7"/>
      <c r="CX155" s="7"/>
      <c r="CY155" s="7"/>
      <c r="CZ155" s="7"/>
      <c r="DA155" s="7"/>
      <c r="DB155" s="7"/>
      <c r="DC155" s="7"/>
      <c r="DD155" s="7"/>
      <c r="DE155" s="7"/>
      <c r="DF155" s="7"/>
      <c r="DG155" s="7"/>
      <c r="DH155" s="7"/>
      <c r="DI155" s="7"/>
      <c r="DJ155" s="7"/>
      <c r="DK155" s="7"/>
      <c r="DL155" s="7"/>
      <c r="DM155" s="7"/>
      <c r="DN155" s="7"/>
      <c r="DO155" s="7"/>
      <c r="DP155" s="7"/>
      <c r="DQ155" s="7"/>
      <c r="DR155" s="7"/>
      <c r="DS155" s="7"/>
      <c r="DT155" s="7"/>
      <c r="DU155" s="7"/>
      <c r="DV155" s="7"/>
      <c r="DW155" s="7"/>
      <c r="DX155" s="7"/>
      <c r="DY155" s="7"/>
      <c r="DZ155" s="7"/>
      <c r="EA155" s="7"/>
      <c r="EB155" s="7"/>
      <c r="EC155" s="7"/>
      <c r="ED155" s="7"/>
      <c r="EE155" s="7"/>
      <c r="EF155" s="7"/>
      <c r="EG155" s="7"/>
      <c r="EH155" s="7"/>
      <c r="EI155" s="7"/>
      <c r="EJ155" s="7"/>
      <c r="EK155" s="7"/>
      <c r="EL155" s="7"/>
      <c r="EM155" s="7"/>
      <c r="EN155" s="7"/>
      <c r="EO155" s="7"/>
      <c r="EP155" s="7"/>
      <c r="EQ155" s="7"/>
      <c r="ER155" s="7"/>
      <c r="ES155" s="7"/>
      <c r="ET155" s="7"/>
      <c r="EU155" s="7"/>
      <c r="EV155" s="7"/>
      <c r="EW155" s="7"/>
      <c r="EX155" s="7"/>
      <c r="EY155" s="7"/>
      <c r="EZ155" s="7"/>
      <c r="FA155" s="7"/>
      <c r="FB155" s="7"/>
      <c r="FC155" s="7"/>
      <c r="FD155" s="7"/>
      <c r="FE155" s="7"/>
      <c r="FF155" s="7"/>
      <c r="FG155" s="7"/>
      <c r="FH155" s="7"/>
      <c r="FI155" s="7"/>
      <c r="FJ155" s="7"/>
      <c r="FK155" s="7"/>
      <c r="FL155" s="7"/>
      <c r="FM155" s="7"/>
      <c r="FN155" s="7"/>
      <c r="FO155" s="7"/>
      <c r="FP155" s="7"/>
      <c r="FQ155" s="7"/>
      <c r="FR155" s="7"/>
      <c r="FS155" s="7"/>
      <c r="FT155" s="7"/>
      <c r="FU155" s="7"/>
      <c r="FV155" s="7"/>
      <c r="FW155" s="7"/>
      <c r="FX155" s="7"/>
      <c r="FY155" s="7"/>
      <c r="FZ155" s="7"/>
      <c r="GA155" s="7"/>
      <c r="GB155" s="7"/>
      <c r="GC155" s="7"/>
      <c r="GH155" s="7"/>
      <c r="GI155" s="7"/>
      <c r="GJ155" s="7"/>
      <c r="GK155" s="7"/>
      <c r="GL155" s="7"/>
      <c r="GM155" s="7"/>
      <c r="GN155" s="7"/>
    </row>
    <row r="156" s="5" customFormat="1" spans="1:196">
      <c r="A156" s="6"/>
      <c r="B156" s="6"/>
      <c r="C156" s="6"/>
      <c r="D156" s="39"/>
      <c r="E156" s="40"/>
      <c r="F156" s="40"/>
      <c r="G156" s="40"/>
      <c r="H156" s="40"/>
      <c r="I156" s="40"/>
      <c r="J156" s="40"/>
      <c r="K156" s="40"/>
      <c r="L156" s="40"/>
      <c r="M156" s="40"/>
      <c r="N156" s="40"/>
      <c r="O156" s="40"/>
      <c r="P156" s="40"/>
      <c r="Q156" s="40"/>
      <c r="R156" s="40"/>
      <c r="S156" s="40"/>
      <c r="T156" s="40"/>
      <c r="U156" s="40"/>
      <c r="V156" s="40"/>
      <c r="W156" s="40"/>
      <c r="X156" s="40"/>
      <c r="Y156" s="7"/>
      <c r="Z156" s="7"/>
      <c r="AA156" s="7"/>
      <c r="AB156" s="7"/>
      <c r="AC156" s="7"/>
      <c r="AD156" s="7"/>
      <c r="AE156" s="7"/>
      <c r="AF156" s="7"/>
      <c r="AG156" s="7"/>
      <c r="AH156" s="7"/>
      <c r="AI156" s="7"/>
      <c r="AJ156" s="7"/>
      <c r="AK156" s="7"/>
      <c r="AL156" s="7"/>
      <c r="AM156" s="7"/>
      <c r="AN156" s="7"/>
      <c r="AO156" s="7"/>
      <c r="AP156" s="7"/>
      <c r="AQ156" s="7"/>
      <c r="AR156" s="7"/>
      <c r="AS156" s="7"/>
      <c r="AT156" s="7"/>
      <c r="AU156" s="7"/>
      <c r="AV156" s="7"/>
      <c r="AW156" s="7"/>
      <c r="AX156" s="7"/>
      <c r="AY156" s="7"/>
      <c r="AZ156" s="7"/>
      <c r="BA156" s="7"/>
      <c r="BB156" s="7"/>
      <c r="BC156" s="7"/>
      <c r="BD156" s="7"/>
      <c r="BE156" s="7"/>
      <c r="BF156" s="7"/>
      <c r="BG156" s="7"/>
      <c r="BH156" s="7"/>
      <c r="BI156" s="7"/>
      <c r="BJ156" s="7"/>
      <c r="BK156" s="7"/>
      <c r="BL156" s="7"/>
      <c r="BM156" s="7"/>
      <c r="BN156" s="7"/>
      <c r="BO156" s="7"/>
      <c r="BP156" s="7"/>
      <c r="BQ156" s="7"/>
      <c r="BR156" s="7"/>
      <c r="BS156" s="7"/>
      <c r="BT156" s="7"/>
      <c r="BU156" s="7"/>
      <c r="BV156" s="7"/>
      <c r="BW156" s="7"/>
      <c r="BX156" s="7"/>
      <c r="BY156" s="7"/>
      <c r="BZ156" s="7"/>
      <c r="CA156" s="7"/>
      <c r="CB156" s="7"/>
      <c r="CC156" s="7"/>
      <c r="CD156" s="7"/>
      <c r="CE156" s="7"/>
      <c r="CF156" s="7"/>
      <c r="CG156" s="7"/>
      <c r="CH156" s="7"/>
      <c r="CI156" s="7"/>
      <c r="CJ156" s="7"/>
      <c r="CK156" s="7"/>
      <c r="CL156" s="7"/>
      <c r="CM156" s="7"/>
      <c r="CN156" s="7"/>
      <c r="CO156" s="7"/>
      <c r="CP156" s="7"/>
      <c r="CQ156" s="7"/>
      <c r="CR156" s="7"/>
      <c r="CS156" s="7"/>
      <c r="CT156" s="7"/>
      <c r="CU156" s="7"/>
      <c r="CV156" s="7"/>
      <c r="CW156" s="7"/>
      <c r="CX156" s="7"/>
      <c r="CY156" s="7"/>
      <c r="CZ156" s="7"/>
      <c r="DA156" s="7"/>
      <c r="DB156" s="7"/>
      <c r="DC156" s="7"/>
      <c r="DD156" s="7"/>
      <c r="DE156" s="7"/>
      <c r="DF156" s="7"/>
      <c r="DG156" s="7"/>
      <c r="DH156" s="7"/>
      <c r="DI156" s="7"/>
      <c r="DJ156" s="7"/>
      <c r="DK156" s="7"/>
      <c r="DL156" s="7"/>
      <c r="DM156" s="7"/>
      <c r="DN156" s="7"/>
      <c r="DO156" s="7"/>
      <c r="DP156" s="7"/>
      <c r="DQ156" s="7"/>
      <c r="DR156" s="7"/>
      <c r="DS156" s="7"/>
      <c r="DT156" s="7"/>
      <c r="DU156" s="7"/>
      <c r="DV156" s="7"/>
      <c r="DW156" s="7"/>
      <c r="DX156" s="7"/>
      <c r="DY156" s="7"/>
      <c r="DZ156" s="7"/>
      <c r="EA156" s="7"/>
      <c r="EB156" s="7"/>
      <c r="EC156" s="7"/>
      <c r="ED156" s="7"/>
      <c r="EE156" s="7"/>
      <c r="EF156" s="7"/>
      <c r="EG156" s="7"/>
      <c r="EH156" s="7"/>
      <c r="EI156" s="7"/>
      <c r="EJ156" s="7"/>
      <c r="EK156" s="7"/>
      <c r="EL156" s="7"/>
      <c r="EM156" s="7"/>
      <c r="EN156" s="7"/>
      <c r="EO156" s="7"/>
      <c r="EP156" s="7"/>
      <c r="EQ156" s="7"/>
      <c r="ER156" s="7"/>
      <c r="ES156" s="7"/>
      <c r="ET156" s="7"/>
      <c r="EU156" s="7"/>
      <c r="EV156" s="7"/>
      <c r="EW156" s="7"/>
      <c r="EX156" s="7"/>
      <c r="EY156" s="7"/>
      <c r="EZ156" s="7"/>
      <c r="FA156" s="7"/>
      <c r="FB156" s="7"/>
      <c r="FC156" s="7"/>
      <c r="FD156" s="7"/>
      <c r="FE156" s="7"/>
      <c r="FF156" s="7"/>
      <c r="FG156" s="7"/>
      <c r="FH156" s="7"/>
      <c r="FI156" s="7"/>
      <c r="FJ156" s="7"/>
      <c r="FK156" s="7"/>
      <c r="FL156" s="7"/>
      <c r="FM156" s="7"/>
      <c r="FN156" s="7"/>
      <c r="FO156" s="7"/>
      <c r="FP156" s="7"/>
      <c r="FQ156" s="7"/>
      <c r="FR156" s="7"/>
      <c r="FS156" s="7"/>
      <c r="FT156" s="7"/>
      <c r="FU156" s="7"/>
      <c r="FV156" s="7"/>
      <c r="FW156" s="7"/>
      <c r="FX156" s="7"/>
      <c r="FY156" s="7"/>
      <c r="FZ156" s="7"/>
      <c r="GA156" s="7"/>
      <c r="GB156" s="7"/>
      <c r="GC156" s="7"/>
      <c r="GH156" s="7"/>
      <c r="GI156" s="7"/>
      <c r="GJ156" s="7"/>
      <c r="GK156" s="7"/>
      <c r="GL156" s="7"/>
      <c r="GM156" s="7"/>
      <c r="GN156" s="7"/>
    </row>
    <row r="157" s="5" customFormat="1" spans="1:196">
      <c r="A157" s="6"/>
      <c r="B157" s="6"/>
      <c r="C157" s="6"/>
      <c r="D157" s="39"/>
      <c r="E157" s="40"/>
      <c r="F157" s="40"/>
      <c r="G157" s="40"/>
      <c r="H157" s="40"/>
      <c r="I157" s="40"/>
      <c r="J157" s="40"/>
      <c r="K157" s="40"/>
      <c r="L157" s="40"/>
      <c r="M157" s="40"/>
      <c r="N157" s="40"/>
      <c r="O157" s="40"/>
      <c r="P157" s="40"/>
      <c r="Q157" s="40"/>
      <c r="R157" s="40"/>
      <c r="S157" s="40"/>
      <c r="T157" s="40"/>
      <c r="U157" s="40"/>
      <c r="V157" s="40"/>
      <c r="W157" s="40"/>
      <c r="X157" s="40"/>
      <c r="Y157" s="7"/>
      <c r="Z157" s="7"/>
      <c r="AA157" s="7"/>
      <c r="AB157" s="7"/>
      <c r="AC157" s="7"/>
      <c r="AD157" s="7"/>
      <c r="AE157" s="7"/>
      <c r="AF157" s="7"/>
      <c r="AG157" s="7"/>
      <c r="AH157" s="7"/>
      <c r="AI157" s="7"/>
      <c r="AJ157" s="7"/>
      <c r="AK157" s="7"/>
      <c r="AL157" s="7"/>
      <c r="AM157" s="7"/>
      <c r="AN157" s="7"/>
      <c r="AO157" s="7"/>
      <c r="AP157" s="7"/>
      <c r="AQ157" s="7"/>
      <c r="AR157" s="7"/>
      <c r="AS157" s="7"/>
      <c r="AT157" s="7"/>
      <c r="AU157" s="7"/>
      <c r="AV157" s="7"/>
      <c r="AW157" s="7"/>
      <c r="AX157" s="7"/>
      <c r="AY157" s="7"/>
      <c r="AZ157" s="7"/>
      <c r="BA157" s="7"/>
      <c r="BB157" s="7"/>
      <c r="BC157" s="7"/>
      <c r="BD157" s="7"/>
      <c r="BE157" s="7"/>
      <c r="BF157" s="7"/>
      <c r="BG157" s="7"/>
      <c r="BH157" s="7"/>
      <c r="BI157" s="7"/>
      <c r="BJ157" s="7"/>
      <c r="BK157" s="7"/>
      <c r="BL157" s="7"/>
      <c r="BM157" s="7"/>
      <c r="BN157" s="7"/>
      <c r="BO157" s="7"/>
      <c r="BP157" s="7"/>
      <c r="BQ157" s="7"/>
      <c r="BR157" s="7"/>
      <c r="BS157" s="7"/>
      <c r="BT157" s="7"/>
      <c r="BU157" s="7"/>
      <c r="BV157" s="7"/>
      <c r="BW157" s="7"/>
      <c r="BX157" s="7"/>
      <c r="BY157" s="7"/>
      <c r="BZ157" s="7"/>
      <c r="CA157" s="7"/>
      <c r="CB157" s="7"/>
      <c r="CC157" s="7"/>
      <c r="CD157" s="7"/>
      <c r="CE157" s="7"/>
      <c r="CF157" s="7"/>
      <c r="CG157" s="7"/>
      <c r="CH157" s="7"/>
      <c r="CI157" s="7"/>
      <c r="CJ157" s="7"/>
      <c r="CK157" s="7"/>
      <c r="CL157" s="7"/>
      <c r="CM157" s="7"/>
      <c r="CN157" s="7"/>
      <c r="CO157" s="7"/>
      <c r="CP157" s="7"/>
      <c r="CQ157" s="7"/>
      <c r="CR157" s="7"/>
      <c r="CS157" s="7"/>
      <c r="CT157" s="7"/>
      <c r="CU157" s="7"/>
      <c r="CV157" s="7"/>
      <c r="CW157" s="7"/>
      <c r="CX157" s="7"/>
      <c r="CY157" s="7"/>
      <c r="CZ157" s="7"/>
      <c r="DA157" s="7"/>
      <c r="DB157" s="7"/>
      <c r="DC157" s="7"/>
      <c r="DD157" s="7"/>
      <c r="DE157" s="7"/>
      <c r="DF157" s="7"/>
      <c r="DG157" s="7"/>
      <c r="DH157" s="7"/>
      <c r="DI157" s="7"/>
      <c r="DJ157" s="7"/>
      <c r="DK157" s="7"/>
      <c r="DL157" s="7"/>
      <c r="DM157" s="7"/>
      <c r="DN157" s="7"/>
      <c r="DO157" s="7"/>
      <c r="DP157" s="7"/>
      <c r="DQ157" s="7"/>
      <c r="DR157" s="7"/>
      <c r="DS157" s="7"/>
      <c r="DT157" s="7"/>
      <c r="DU157" s="7"/>
      <c r="DV157" s="7"/>
      <c r="DW157" s="7"/>
      <c r="DX157" s="7"/>
      <c r="DY157" s="7"/>
      <c r="DZ157" s="7"/>
      <c r="EA157" s="7"/>
      <c r="EB157" s="7"/>
      <c r="EC157" s="7"/>
      <c r="ED157" s="7"/>
      <c r="EE157" s="7"/>
      <c r="EF157" s="7"/>
      <c r="EG157" s="7"/>
      <c r="EH157" s="7"/>
      <c r="EI157" s="7"/>
      <c r="EJ157" s="7"/>
      <c r="EK157" s="7"/>
      <c r="EL157" s="7"/>
      <c r="EM157" s="7"/>
      <c r="EN157" s="7"/>
      <c r="EO157" s="7"/>
      <c r="EP157" s="7"/>
      <c r="EQ157" s="7"/>
      <c r="ER157" s="7"/>
      <c r="ES157" s="7"/>
      <c r="ET157" s="7"/>
      <c r="EU157" s="7"/>
      <c r="EV157" s="7"/>
      <c r="EW157" s="7"/>
      <c r="EX157" s="7"/>
      <c r="EY157" s="7"/>
      <c r="EZ157" s="7"/>
      <c r="FA157" s="7"/>
      <c r="FB157" s="7"/>
      <c r="FC157" s="7"/>
      <c r="FD157" s="7"/>
      <c r="FE157" s="7"/>
      <c r="FF157" s="7"/>
      <c r="FG157" s="7"/>
      <c r="FH157" s="7"/>
      <c r="FI157" s="7"/>
      <c r="FJ157" s="7"/>
      <c r="FK157" s="7"/>
      <c r="FL157" s="7"/>
      <c r="FM157" s="7"/>
      <c r="FN157" s="7"/>
      <c r="FO157" s="7"/>
      <c r="FP157" s="7"/>
      <c r="FQ157" s="7"/>
      <c r="FR157" s="7"/>
      <c r="FS157" s="7"/>
      <c r="FT157" s="7"/>
      <c r="FU157" s="7"/>
      <c r="FV157" s="7"/>
      <c r="FW157" s="7"/>
      <c r="FX157" s="7"/>
      <c r="FY157" s="7"/>
      <c r="FZ157" s="7"/>
      <c r="GA157" s="7"/>
      <c r="GB157" s="7"/>
      <c r="GC157" s="7"/>
      <c r="GH157" s="7"/>
      <c r="GI157" s="7"/>
      <c r="GJ157" s="7"/>
      <c r="GK157" s="7"/>
      <c r="GL157" s="7"/>
      <c r="GM157" s="7"/>
      <c r="GN157" s="7"/>
    </row>
    <row r="158" s="5" customFormat="1" spans="1:196">
      <c r="A158" s="6"/>
      <c r="B158" s="6"/>
      <c r="C158" s="6"/>
      <c r="D158" s="39"/>
      <c r="E158" s="40"/>
      <c r="F158" s="40"/>
      <c r="G158" s="40"/>
      <c r="H158" s="40"/>
      <c r="I158" s="40"/>
      <c r="J158" s="40"/>
      <c r="K158" s="40"/>
      <c r="L158" s="40"/>
      <c r="M158" s="40"/>
      <c r="N158" s="40"/>
      <c r="O158" s="40"/>
      <c r="P158" s="40"/>
      <c r="Q158" s="40"/>
      <c r="R158" s="40"/>
      <c r="S158" s="40"/>
      <c r="T158" s="40"/>
      <c r="U158" s="40"/>
      <c r="V158" s="40"/>
      <c r="W158" s="40"/>
      <c r="X158" s="40"/>
      <c r="Y158" s="7"/>
      <c r="Z158" s="7"/>
      <c r="AA158" s="7"/>
      <c r="AB158" s="7"/>
      <c r="AC158" s="7"/>
      <c r="AD158" s="7"/>
      <c r="AE158" s="7"/>
      <c r="AF158" s="7"/>
      <c r="AG158" s="7"/>
      <c r="AH158" s="7"/>
      <c r="AI158" s="7"/>
      <c r="AJ158" s="7"/>
      <c r="AK158" s="7"/>
      <c r="AL158" s="7"/>
      <c r="AM158" s="7"/>
      <c r="AN158" s="7"/>
      <c r="AO158" s="7"/>
      <c r="AP158" s="7"/>
      <c r="AQ158" s="7"/>
      <c r="AR158" s="7"/>
      <c r="AS158" s="7"/>
      <c r="AT158" s="7"/>
      <c r="AU158" s="7"/>
      <c r="AV158" s="7"/>
      <c r="AW158" s="7"/>
      <c r="AX158" s="7"/>
      <c r="AY158" s="7"/>
      <c r="AZ158" s="7"/>
      <c r="BA158" s="7"/>
      <c r="BB158" s="7"/>
      <c r="BC158" s="7"/>
      <c r="BD158" s="7"/>
      <c r="BE158" s="7"/>
      <c r="BF158" s="7"/>
      <c r="BG158" s="7"/>
      <c r="BH158" s="7"/>
      <c r="BI158" s="7"/>
      <c r="BJ158" s="7"/>
      <c r="BK158" s="7"/>
      <c r="BL158" s="7"/>
      <c r="BM158" s="7"/>
      <c r="BN158" s="7"/>
      <c r="BO158" s="7"/>
      <c r="BP158" s="7"/>
      <c r="BQ158" s="7"/>
      <c r="BR158" s="7"/>
      <c r="BS158" s="7"/>
      <c r="BT158" s="7"/>
      <c r="BU158" s="7"/>
      <c r="BV158" s="7"/>
      <c r="BW158" s="7"/>
      <c r="BX158" s="7"/>
      <c r="BY158" s="7"/>
      <c r="BZ158" s="7"/>
      <c r="CA158" s="7"/>
      <c r="CB158" s="7"/>
      <c r="CC158" s="7"/>
      <c r="CD158" s="7"/>
      <c r="CE158" s="7"/>
      <c r="CF158" s="7"/>
      <c r="CG158" s="7"/>
      <c r="CH158" s="7"/>
      <c r="CI158" s="7"/>
      <c r="CJ158" s="7"/>
      <c r="CK158" s="7"/>
      <c r="CL158" s="7"/>
      <c r="CM158" s="7"/>
      <c r="CN158" s="7"/>
      <c r="CO158" s="7"/>
      <c r="CP158" s="7"/>
      <c r="CQ158" s="7"/>
      <c r="CR158" s="7"/>
      <c r="CS158" s="7"/>
      <c r="CT158" s="7"/>
      <c r="CU158" s="7"/>
      <c r="CV158" s="7"/>
      <c r="CW158" s="7"/>
      <c r="CX158" s="7"/>
      <c r="CY158" s="7"/>
      <c r="CZ158" s="7"/>
      <c r="DA158" s="7"/>
      <c r="DB158" s="7"/>
      <c r="DC158" s="7"/>
      <c r="DD158" s="7"/>
      <c r="DE158" s="7"/>
      <c r="DF158" s="7"/>
      <c r="DG158" s="7"/>
      <c r="DH158" s="7"/>
      <c r="DI158" s="7"/>
      <c r="DJ158" s="7"/>
      <c r="DK158" s="7"/>
      <c r="DL158" s="7"/>
      <c r="DM158" s="7"/>
      <c r="DN158" s="7"/>
      <c r="DO158" s="7"/>
      <c r="DP158" s="7"/>
      <c r="DQ158" s="7"/>
      <c r="DR158" s="7"/>
      <c r="DS158" s="7"/>
      <c r="DT158" s="7"/>
      <c r="DU158" s="7"/>
      <c r="DV158" s="7"/>
      <c r="DW158" s="7"/>
      <c r="DX158" s="7"/>
      <c r="DY158" s="7"/>
      <c r="DZ158" s="7"/>
      <c r="EA158" s="7"/>
      <c r="EB158" s="7"/>
      <c r="EC158" s="7"/>
      <c r="ED158" s="7"/>
      <c r="EE158" s="7"/>
      <c r="EF158" s="7"/>
      <c r="EG158" s="7"/>
      <c r="EH158" s="7"/>
      <c r="EI158" s="7"/>
      <c r="EJ158" s="7"/>
      <c r="EK158" s="7"/>
      <c r="EL158" s="7"/>
      <c r="EM158" s="7"/>
      <c r="EN158" s="7"/>
      <c r="EO158" s="7"/>
      <c r="EP158" s="7"/>
      <c r="EQ158" s="7"/>
      <c r="ER158" s="7"/>
      <c r="ES158" s="7"/>
      <c r="ET158" s="7"/>
      <c r="EU158" s="7"/>
      <c r="EV158" s="7"/>
      <c r="EW158" s="7"/>
      <c r="EX158" s="7"/>
      <c r="EY158" s="7"/>
      <c r="EZ158" s="7"/>
      <c r="FA158" s="7"/>
      <c r="FB158" s="7"/>
      <c r="FC158" s="7"/>
      <c r="FD158" s="7"/>
      <c r="FE158" s="7"/>
      <c r="FF158" s="7"/>
      <c r="FG158" s="7"/>
      <c r="FH158" s="7"/>
      <c r="FI158" s="7"/>
      <c r="FJ158" s="7"/>
      <c r="FK158" s="7"/>
      <c r="FL158" s="7"/>
      <c r="FM158" s="7"/>
      <c r="FN158" s="7"/>
      <c r="FO158" s="7"/>
      <c r="FP158" s="7"/>
      <c r="FQ158" s="7"/>
      <c r="FR158" s="7"/>
      <c r="FS158" s="7"/>
      <c r="FT158" s="7"/>
      <c r="FU158" s="7"/>
      <c r="FV158" s="7"/>
      <c r="FW158" s="7"/>
      <c r="FX158" s="7"/>
      <c r="FY158" s="7"/>
      <c r="FZ158" s="7"/>
      <c r="GA158" s="7"/>
      <c r="GB158" s="7"/>
      <c r="GC158" s="7"/>
      <c r="GH158" s="7"/>
      <c r="GI158" s="7"/>
      <c r="GJ158" s="7"/>
      <c r="GK158" s="7"/>
      <c r="GL158" s="7"/>
      <c r="GM158" s="7"/>
      <c r="GN158" s="7"/>
    </row>
    <row r="159" s="5" customFormat="1" spans="1:196">
      <c r="A159" s="6"/>
      <c r="B159" s="6"/>
      <c r="C159" s="6"/>
      <c r="D159" s="39"/>
      <c r="E159" s="40"/>
      <c r="F159" s="40"/>
      <c r="G159" s="40"/>
      <c r="H159" s="40"/>
      <c r="I159" s="40"/>
      <c r="J159" s="40"/>
      <c r="K159" s="40"/>
      <c r="L159" s="40"/>
      <c r="M159" s="40"/>
      <c r="N159" s="40"/>
      <c r="O159" s="40"/>
      <c r="P159" s="40"/>
      <c r="Q159" s="40"/>
      <c r="R159" s="40"/>
      <c r="S159" s="40"/>
      <c r="T159" s="40"/>
      <c r="U159" s="40"/>
      <c r="V159" s="40"/>
      <c r="W159" s="40"/>
      <c r="X159" s="40"/>
      <c r="Y159" s="7"/>
      <c r="Z159" s="7"/>
      <c r="AA159" s="7"/>
      <c r="AB159" s="7"/>
      <c r="AC159" s="7"/>
      <c r="AD159" s="7"/>
      <c r="AE159" s="7"/>
      <c r="AF159" s="7"/>
      <c r="AG159" s="7"/>
      <c r="AH159" s="7"/>
      <c r="AI159" s="7"/>
      <c r="AJ159" s="7"/>
      <c r="AK159" s="7"/>
      <c r="AL159" s="7"/>
      <c r="AM159" s="7"/>
      <c r="AN159" s="7"/>
      <c r="AO159" s="7"/>
      <c r="AP159" s="7"/>
      <c r="AQ159" s="7"/>
      <c r="AR159" s="7"/>
      <c r="AS159" s="7"/>
      <c r="AT159" s="7"/>
      <c r="AU159" s="7"/>
      <c r="AV159" s="7"/>
      <c r="AW159" s="7"/>
      <c r="AX159" s="7"/>
      <c r="AY159" s="7"/>
      <c r="AZ159" s="7"/>
      <c r="BA159" s="7"/>
      <c r="BB159" s="7"/>
      <c r="BC159" s="7"/>
      <c r="BD159" s="7"/>
      <c r="BE159" s="7"/>
      <c r="BF159" s="7"/>
      <c r="BG159" s="7"/>
      <c r="BH159" s="7"/>
      <c r="BI159" s="7"/>
      <c r="BJ159" s="7"/>
      <c r="BK159" s="7"/>
      <c r="BL159" s="7"/>
      <c r="BM159" s="7"/>
      <c r="BN159" s="7"/>
      <c r="BO159" s="7"/>
      <c r="BP159" s="7"/>
      <c r="BQ159" s="7"/>
      <c r="BR159" s="7"/>
      <c r="BS159" s="7"/>
      <c r="BT159" s="7"/>
      <c r="BU159" s="7"/>
      <c r="BV159" s="7"/>
      <c r="BW159" s="7"/>
      <c r="BX159" s="7"/>
      <c r="BY159" s="7"/>
      <c r="BZ159" s="7"/>
      <c r="CA159" s="7"/>
      <c r="CB159" s="7"/>
      <c r="CC159" s="7"/>
      <c r="CD159" s="7"/>
      <c r="CE159" s="7"/>
      <c r="CF159" s="7"/>
      <c r="CG159" s="7"/>
      <c r="CH159" s="7"/>
      <c r="CI159" s="7"/>
      <c r="CJ159" s="7"/>
      <c r="CK159" s="7"/>
      <c r="CL159" s="7"/>
      <c r="CM159" s="7"/>
      <c r="CN159" s="7"/>
      <c r="CO159" s="7"/>
      <c r="CP159" s="7"/>
      <c r="CQ159" s="7"/>
      <c r="CR159" s="7"/>
      <c r="CS159" s="7"/>
      <c r="CT159" s="7"/>
      <c r="CU159" s="7"/>
      <c r="CV159" s="7"/>
      <c r="CW159" s="7"/>
      <c r="CX159" s="7"/>
      <c r="CY159" s="7"/>
      <c r="CZ159" s="7"/>
      <c r="DA159" s="7"/>
      <c r="DB159" s="7"/>
      <c r="DC159" s="7"/>
      <c r="DD159" s="7"/>
      <c r="DE159" s="7"/>
      <c r="DF159" s="7"/>
      <c r="DG159" s="7"/>
      <c r="DH159" s="7"/>
      <c r="DI159" s="7"/>
      <c r="DJ159" s="7"/>
      <c r="DK159" s="7"/>
      <c r="DL159" s="7"/>
      <c r="DM159" s="7"/>
      <c r="DN159" s="7"/>
      <c r="DO159" s="7"/>
      <c r="DP159" s="7"/>
      <c r="DQ159" s="7"/>
      <c r="DR159" s="7"/>
      <c r="DS159" s="7"/>
      <c r="DT159" s="7"/>
      <c r="DU159" s="7"/>
      <c r="DV159" s="7"/>
      <c r="DW159" s="7"/>
      <c r="DX159" s="7"/>
      <c r="DY159" s="7"/>
      <c r="DZ159" s="7"/>
      <c r="EA159" s="7"/>
      <c r="EB159" s="7"/>
      <c r="EC159" s="7"/>
      <c r="ED159" s="7"/>
      <c r="EE159" s="7"/>
      <c r="EF159" s="7"/>
      <c r="EG159" s="7"/>
      <c r="EH159" s="7"/>
      <c r="EI159" s="7"/>
      <c r="EJ159" s="7"/>
      <c r="EK159" s="7"/>
      <c r="EL159" s="7"/>
      <c r="EM159" s="7"/>
      <c r="EN159" s="7"/>
      <c r="EO159" s="7"/>
      <c r="EP159" s="7"/>
      <c r="EQ159" s="7"/>
      <c r="ER159" s="7"/>
      <c r="ES159" s="7"/>
      <c r="ET159" s="7"/>
      <c r="EU159" s="7"/>
      <c r="EV159" s="7"/>
      <c r="EW159" s="7"/>
      <c r="EX159" s="7"/>
      <c r="EY159" s="7"/>
      <c r="EZ159" s="7"/>
      <c r="FA159" s="7"/>
      <c r="FB159" s="7"/>
      <c r="FC159" s="7"/>
      <c r="FD159" s="7"/>
      <c r="FE159" s="7"/>
      <c r="FF159" s="7"/>
      <c r="FG159" s="7"/>
      <c r="FH159" s="7"/>
      <c r="FI159" s="7"/>
      <c r="FJ159" s="7"/>
      <c r="FK159" s="7"/>
      <c r="FL159" s="7"/>
      <c r="FM159" s="7"/>
      <c r="FN159" s="7"/>
      <c r="FO159" s="7"/>
      <c r="FP159" s="7"/>
      <c r="FQ159" s="7"/>
      <c r="FR159" s="7"/>
      <c r="FS159" s="7"/>
      <c r="FT159" s="7"/>
      <c r="FU159" s="7"/>
      <c r="FV159" s="7"/>
      <c r="FW159" s="7"/>
      <c r="FX159" s="7"/>
      <c r="FY159" s="7"/>
      <c r="FZ159" s="7"/>
      <c r="GA159" s="7"/>
      <c r="GB159" s="7"/>
      <c r="GC159" s="7"/>
      <c r="GH159" s="7"/>
      <c r="GI159" s="7"/>
      <c r="GJ159" s="7"/>
      <c r="GK159" s="7"/>
      <c r="GL159" s="7"/>
      <c r="GM159" s="7"/>
      <c r="GN159" s="7"/>
    </row>
    <row r="160" s="5" customFormat="1" spans="1:196">
      <c r="A160" s="6"/>
      <c r="B160" s="6"/>
      <c r="C160" s="6"/>
      <c r="D160" s="39"/>
      <c r="E160" s="40"/>
      <c r="F160" s="40"/>
      <c r="G160" s="40"/>
      <c r="H160" s="40"/>
      <c r="I160" s="40"/>
      <c r="J160" s="40"/>
      <c r="K160" s="40"/>
      <c r="L160" s="40"/>
      <c r="M160" s="40"/>
      <c r="N160" s="40"/>
      <c r="O160" s="40"/>
      <c r="P160" s="40"/>
      <c r="Q160" s="40"/>
      <c r="R160" s="40"/>
      <c r="S160" s="40"/>
      <c r="T160" s="40"/>
      <c r="U160" s="40"/>
      <c r="V160" s="40"/>
      <c r="W160" s="40"/>
      <c r="X160" s="40"/>
      <c r="Y160" s="7"/>
      <c r="Z160" s="7"/>
      <c r="AA160" s="7"/>
      <c r="AB160" s="7"/>
      <c r="AC160" s="7"/>
      <c r="AD160" s="7"/>
      <c r="AE160" s="7"/>
      <c r="AF160" s="7"/>
      <c r="AG160" s="7"/>
      <c r="AH160" s="7"/>
      <c r="AI160" s="7"/>
      <c r="AJ160" s="7"/>
      <c r="AK160" s="7"/>
      <c r="AL160" s="7"/>
      <c r="AM160" s="7"/>
      <c r="AN160" s="7"/>
      <c r="AO160" s="7"/>
      <c r="AP160" s="7"/>
      <c r="AQ160" s="7"/>
      <c r="AR160" s="7"/>
      <c r="AS160" s="7"/>
      <c r="AT160" s="7"/>
      <c r="AU160" s="7"/>
      <c r="AV160" s="7"/>
      <c r="AW160" s="7"/>
      <c r="AX160" s="7"/>
      <c r="AY160" s="7"/>
      <c r="AZ160" s="7"/>
      <c r="BA160" s="7"/>
      <c r="BB160" s="7"/>
      <c r="BC160" s="7"/>
      <c r="BD160" s="7"/>
      <c r="BE160" s="7"/>
      <c r="BF160" s="7"/>
      <c r="BG160" s="7"/>
      <c r="BH160" s="7"/>
      <c r="BI160" s="7"/>
      <c r="BJ160" s="7"/>
      <c r="BK160" s="7"/>
      <c r="BL160" s="7"/>
      <c r="BM160" s="7"/>
      <c r="BN160" s="7"/>
      <c r="BO160" s="7"/>
      <c r="BP160" s="7"/>
      <c r="BQ160" s="7"/>
      <c r="BR160" s="7"/>
      <c r="BS160" s="7"/>
      <c r="BT160" s="7"/>
      <c r="BU160" s="7"/>
      <c r="BV160" s="7"/>
      <c r="BW160" s="7"/>
      <c r="BX160" s="7"/>
      <c r="BY160" s="7"/>
      <c r="BZ160" s="7"/>
      <c r="CA160" s="7"/>
      <c r="CB160" s="7"/>
      <c r="CC160" s="7"/>
      <c r="CD160" s="7"/>
      <c r="CE160" s="7"/>
      <c r="CF160" s="7"/>
      <c r="CG160" s="7"/>
      <c r="CH160" s="7"/>
      <c r="CI160" s="7"/>
      <c r="CJ160" s="7"/>
      <c r="CK160" s="7"/>
      <c r="CL160" s="7"/>
      <c r="CM160" s="7"/>
      <c r="CN160" s="7"/>
      <c r="CO160" s="7"/>
      <c r="CP160" s="7"/>
      <c r="CQ160" s="7"/>
      <c r="CR160" s="7"/>
      <c r="CS160" s="7"/>
      <c r="CT160" s="7"/>
      <c r="CU160" s="7"/>
      <c r="CV160" s="7"/>
      <c r="CW160" s="7"/>
      <c r="CX160" s="7"/>
      <c r="CY160" s="7"/>
      <c r="CZ160" s="7"/>
      <c r="DA160" s="7"/>
      <c r="DB160" s="7"/>
      <c r="DC160" s="7"/>
      <c r="DD160" s="7"/>
      <c r="DE160" s="7"/>
      <c r="DF160" s="7"/>
      <c r="DG160" s="7"/>
      <c r="DH160" s="7"/>
      <c r="DI160" s="7"/>
      <c r="DJ160" s="7"/>
      <c r="DK160" s="7"/>
      <c r="DL160" s="7"/>
      <c r="DM160" s="7"/>
      <c r="DN160" s="7"/>
      <c r="DO160" s="7"/>
      <c r="DP160" s="7"/>
      <c r="DQ160" s="7"/>
      <c r="DR160" s="7"/>
      <c r="DS160" s="7"/>
      <c r="DT160" s="7"/>
      <c r="DU160" s="7"/>
      <c r="DV160" s="7"/>
      <c r="DW160" s="7"/>
      <c r="DX160" s="7"/>
      <c r="DY160" s="7"/>
      <c r="DZ160" s="7"/>
      <c r="EA160" s="7"/>
      <c r="EB160" s="7"/>
      <c r="EC160" s="7"/>
      <c r="ED160" s="7"/>
      <c r="EE160" s="7"/>
      <c r="EF160" s="7"/>
      <c r="EG160" s="7"/>
      <c r="EH160" s="7"/>
      <c r="EI160" s="7"/>
      <c r="EJ160" s="7"/>
      <c r="EK160" s="7"/>
      <c r="EL160" s="7"/>
      <c r="EM160" s="7"/>
      <c r="EN160" s="7"/>
      <c r="EO160" s="7"/>
      <c r="EP160" s="7"/>
      <c r="EQ160" s="7"/>
      <c r="ER160" s="7"/>
      <c r="ES160" s="7"/>
      <c r="ET160" s="7"/>
      <c r="EU160" s="7"/>
      <c r="EV160" s="7"/>
      <c r="EW160" s="7"/>
      <c r="EX160" s="7"/>
      <c r="EY160" s="7"/>
      <c r="EZ160" s="7"/>
      <c r="FA160" s="7"/>
      <c r="FB160" s="7"/>
      <c r="FC160" s="7"/>
      <c r="FD160" s="7"/>
      <c r="FE160" s="7"/>
      <c r="FF160" s="7"/>
      <c r="FG160" s="7"/>
      <c r="FH160" s="7"/>
      <c r="FI160" s="7"/>
      <c r="FJ160" s="7"/>
      <c r="FK160" s="7"/>
      <c r="FL160" s="7"/>
      <c r="FM160" s="7"/>
      <c r="FN160" s="7"/>
      <c r="FO160" s="7"/>
      <c r="FP160" s="7"/>
      <c r="FQ160" s="7"/>
      <c r="FR160" s="7"/>
      <c r="FS160" s="7"/>
      <c r="FT160" s="7"/>
      <c r="FU160" s="7"/>
      <c r="FV160" s="7"/>
      <c r="FW160" s="7"/>
      <c r="FX160" s="7"/>
      <c r="FY160" s="7"/>
      <c r="FZ160" s="7"/>
      <c r="GA160" s="7"/>
      <c r="GB160" s="7"/>
      <c r="GC160" s="7"/>
      <c r="GH160" s="7"/>
      <c r="GI160" s="7"/>
      <c r="GJ160" s="7"/>
      <c r="GK160" s="7"/>
      <c r="GL160" s="7"/>
      <c r="GM160" s="7"/>
      <c r="GN160" s="7"/>
    </row>
    <row r="161" s="5" customFormat="1" spans="1:196">
      <c r="A161" s="6"/>
      <c r="B161" s="6"/>
      <c r="C161" s="6"/>
      <c r="D161" s="39"/>
      <c r="E161" s="40"/>
      <c r="F161" s="40"/>
      <c r="G161" s="40"/>
      <c r="H161" s="40"/>
      <c r="I161" s="40"/>
      <c r="J161" s="40"/>
      <c r="K161" s="40"/>
      <c r="L161" s="40"/>
      <c r="M161" s="40"/>
      <c r="N161" s="40"/>
      <c r="O161" s="40"/>
      <c r="P161" s="40"/>
      <c r="Q161" s="40"/>
      <c r="R161" s="40"/>
      <c r="S161" s="40"/>
      <c r="T161" s="40"/>
      <c r="U161" s="40"/>
      <c r="V161" s="40"/>
      <c r="W161" s="40"/>
      <c r="X161" s="40"/>
      <c r="Y161" s="7"/>
      <c r="Z161" s="7"/>
      <c r="AA161" s="7"/>
      <c r="AB161" s="7"/>
      <c r="AC161" s="7"/>
      <c r="AD161" s="7"/>
      <c r="AE161" s="7"/>
      <c r="AF161" s="7"/>
      <c r="AG161" s="7"/>
      <c r="AH161" s="7"/>
      <c r="AI161" s="7"/>
      <c r="AJ161" s="7"/>
      <c r="AK161" s="7"/>
      <c r="AL161" s="7"/>
      <c r="AM161" s="7"/>
      <c r="AN161" s="7"/>
      <c r="AO161" s="7"/>
      <c r="AP161" s="7"/>
      <c r="AQ161" s="7"/>
      <c r="AR161" s="7"/>
      <c r="AS161" s="7"/>
      <c r="AT161" s="7"/>
      <c r="AU161" s="7"/>
      <c r="AV161" s="7"/>
      <c r="AW161" s="7"/>
      <c r="AX161" s="7"/>
      <c r="AY161" s="7"/>
      <c r="AZ161" s="7"/>
      <c r="BA161" s="7"/>
      <c r="BB161" s="7"/>
      <c r="BC161" s="7"/>
      <c r="BD161" s="7"/>
      <c r="BE161" s="7"/>
      <c r="BF161" s="7"/>
      <c r="BG161" s="7"/>
      <c r="BH161" s="7"/>
      <c r="BI161" s="7"/>
      <c r="BJ161" s="7"/>
      <c r="BK161" s="7"/>
      <c r="BL161" s="7"/>
      <c r="BM161" s="7"/>
      <c r="BN161" s="7"/>
      <c r="BO161" s="7"/>
      <c r="BP161" s="7"/>
      <c r="BQ161" s="7"/>
      <c r="BR161" s="7"/>
      <c r="BS161" s="7"/>
      <c r="BT161" s="7"/>
      <c r="BU161" s="7"/>
      <c r="BV161" s="7"/>
      <c r="BW161" s="7"/>
      <c r="BX161" s="7"/>
      <c r="BY161" s="7"/>
      <c r="BZ161" s="7"/>
      <c r="CA161" s="7"/>
      <c r="CB161" s="7"/>
      <c r="CC161" s="7"/>
      <c r="CD161" s="7"/>
      <c r="CE161" s="7"/>
      <c r="CF161" s="7"/>
      <c r="CG161" s="7"/>
      <c r="CH161" s="7"/>
      <c r="CI161" s="7"/>
      <c r="CJ161" s="7"/>
      <c r="CK161" s="7"/>
      <c r="CL161" s="7"/>
      <c r="CM161" s="7"/>
      <c r="CN161" s="7"/>
      <c r="CO161" s="7"/>
      <c r="CP161" s="7"/>
      <c r="CQ161" s="7"/>
      <c r="CR161" s="7"/>
      <c r="CS161" s="7"/>
      <c r="CT161" s="7"/>
      <c r="CU161" s="7"/>
      <c r="CV161" s="7"/>
      <c r="CW161" s="7"/>
      <c r="CX161" s="7"/>
      <c r="CY161" s="7"/>
      <c r="CZ161" s="7"/>
      <c r="DA161" s="7"/>
      <c r="DB161" s="7"/>
      <c r="DC161" s="7"/>
      <c r="DD161" s="7"/>
      <c r="DE161" s="7"/>
      <c r="DF161" s="7"/>
      <c r="DG161" s="7"/>
      <c r="DH161" s="7"/>
      <c r="DI161" s="7"/>
      <c r="DJ161" s="7"/>
      <c r="DK161" s="7"/>
      <c r="DL161" s="7"/>
      <c r="DM161" s="7"/>
      <c r="DN161" s="7"/>
      <c r="DO161" s="7"/>
      <c r="DP161" s="7"/>
      <c r="DQ161" s="7"/>
      <c r="DR161" s="7"/>
      <c r="DS161" s="7"/>
      <c r="DT161" s="7"/>
      <c r="DU161" s="7"/>
      <c r="DV161" s="7"/>
      <c r="DW161" s="7"/>
      <c r="DX161" s="7"/>
      <c r="DY161" s="7"/>
      <c r="DZ161" s="7"/>
      <c r="EA161" s="7"/>
      <c r="EB161" s="7"/>
      <c r="EC161" s="7"/>
      <c r="ED161" s="7"/>
      <c r="EE161" s="7"/>
      <c r="EF161" s="7"/>
      <c r="EG161" s="7"/>
      <c r="EH161" s="7"/>
      <c r="EI161" s="7"/>
      <c r="EJ161" s="7"/>
      <c r="EK161" s="7"/>
      <c r="EL161" s="7"/>
      <c r="EM161" s="7"/>
      <c r="EN161" s="7"/>
      <c r="EO161" s="7"/>
      <c r="EP161" s="7"/>
      <c r="EQ161" s="7"/>
      <c r="ER161" s="7"/>
      <c r="ES161" s="7"/>
      <c r="ET161" s="7"/>
      <c r="EU161" s="7"/>
      <c r="EV161" s="7"/>
      <c r="EW161" s="7"/>
      <c r="EX161" s="7"/>
      <c r="EY161" s="7"/>
      <c r="EZ161" s="7"/>
      <c r="FA161" s="7"/>
      <c r="FB161" s="7"/>
      <c r="FC161" s="7"/>
      <c r="FD161" s="7"/>
      <c r="FE161" s="7"/>
      <c r="FF161" s="7"/>
      <c r="FG161" s="7"/>
      <c r="FH161" s="7"/>
      <c r="FI161" s="7"/>
      <c r="FJ161" s="7"/>
      <c r="FK161" s="7"/>
      <c r="FL161" s="7"/>
      <c r="FM161" s="7"/>
      <c r="FN161" s="7"/>
      <c r="FO161" s="7"/>
      <c r="FP161" s="7"/>
      <c r="FQ161" s="7"/>
      <c r="FR161" s="7"/>
      <c r="FS161" s="7"/>
      <c r="FT161" s="7"/>
      <c r="FU161" s="7"/>
      <c r="FV161" s="7"/>
      <c r="FW161" s="7"/>
      <c r="FX161" s="7"/>
      <c r="FY161" s="7"/>
      <c r="FZ161" s="7"/>
      <c r="GA161" s="7"/>
      <c r="GB161" s="7"/>
      <c r="GC161" s="7"/>
      <c r="GH161" s="7"/>
      <c r="GI161" s="7"/>
      <c r="GJ161" s="7"/>
      <c r="GK161" s="7"/>
      <c r="GL161" s="7"/>
      <c r="GM161" s="7"/>
      <c r="GN161" s="7"/>
    </row>
    <row r="162" s="5" customFormat="1" spans="1:196">
      <c r="A162" s="6"/>
      <c r="B162" s="6"/>
      <c r="C162" s="6"/>
      <c r="D162" s="39"/>
      <c r="E162" s="40"/>
      <c r="F162" s="40"/>
      <c r="G162" s="40"/>
      <c r="H162" s="40"/>
      <c r="I162" s="40"/>
      <c r="J162" s="40"/>
      <c r="K162" s="40"/>
      <c r="L162" s="40"/>
      <c r="M162" s="40"/>
      <c r="N162" s="40"/>
      <c r="O162" s="40"/>
      <c r="P162" s="40"/>
      <c r="Q162" s="40"/>
      <c r="R162" s="40"/>
      <c r="S162" s="40"/>
      <c r="T162" s="40"/>
      <c r="U162" s="40"/>
      <c r="V162" s="40"/>
      <c r="W162" s="40"/>
      <c r="X162" s="40"/>
      <c r="Y162" s="7"/>
      <c r="Z162" s="7"/>
      <c r="AA162" s="7"/>
      <c r="AB162" s="7"/>
      <c r="AC162" s="7"/>
      <c r="AD162" s="7"/>
      <c r="AE162" s="7"/>
      <c r="AF162" s="7"/>
      <c r="AG162" s="7"/>
      <c r="AH162" s="7"/>
      <c r="AI162" s="7"/>
      <c r="AJ162" s="7"/>
      <c r="AK162" s="7"/>
      <c r="AL162" s="7"/>
      <c r="AM162" s="7"/>
      <c r="AN162" s="7"/>
      <c r="AO162" s="7"/>
      <c r="AP162" s="7"/>
      <c r="AQ162" s="7"/>
      <c r="AR162" s="7"/>
      <c r="AS162" s="7"/>
      <c r="AT162" s="7"/>
      <c r="AU162" s="7"/>
      <c r="AV162" s="7"/>
      <c r="AW162" s="7"/>
      <c r="AX162" s="7"/>
      <c r="AY162" s="7"/>
      <c r="AZ162" s="7"/>
      <c r="BA162" s="7"/>
      <c r="BB162" s="7"/>
      <c r="BC162" s="7"/>
      <c r="BD162" s="7"/>
      <c r="BE162" s="7"/>
      <c r="BF162" s="7"/>
      <c r="BG162" s="7"/>
      <c r="BH162" s="7"/>
      <c r="BI162" s="7"/>
      <c r="BJ162" s="7"/>
      <c r="BK162" s="7"/>
      <c r="BL162" s="7"/>
      <c r="BM162" s="7"/>
      <c r="BN162" s="7"/>
      <c r="BO162" s="7"/>
      <c r="BP162" s="7"/>
      <c r="BQ162" s="7"/>
      <c r="BR162" s="7"/>
      <c r="BS162" s="7"/>
      <c r="BT162" s="7"/>
      <c r="BU162" s="7"/>
      <c r="BV162" s="7"/>
      <c r="BW162" s="7"/>
      <c r="BX162" s="7"/>
      <c r="BY162" s="7"/>
      <c r="BZ162" s="7"/>
      <c r="CA162" s="7"/>
      <c r="CB162" s="7"/>
      <c r="CC162" s="7"/>
      <c r="CD162" s="7"/>
      <c r="CE162" s="7"/>
      <c r="CF162" s="7"/>
      <c r="CG162" s="7"/>
      <c r="CH162" s="7"/>
      <c r="CI162" s="7"/>
      <c r="CJ162" s="7"/>
      <c r="CK162" s="7"/>
      <c r="CL162" s="7"/>
      <c r="CM162" s="7"/>
      <c r="CN162" s="7"/>
      <c r="CO162" s="7"/>
      <c r="CP162" s="7"/>
      <c r="CQ162" s="7"/>
      <c r="CR162" s="7"/>
      <c r="CS162" s="7"/>
      <c r="CT162" s="7"/>
      <c r="CU162" s="7"/>
      <c r="CV162" s="7"/>
      <c r="CW162" s="7"/>
      <c r="CX162" s="7"/>
      <c r="CY162" s="7"/>
      <c r="CZ162" s="7"/>
      <c r="DA162" s="7"/>
      <c r="DB162" s="7"/>
      <c r="DC162" s="7"/>
      <c r="DD162" s="7"/>
      <c r="DE162" s="7"/>
      <c r="DF162" s="7"/>
      <c r="DG162" s="7"/>
      <c r="DH162" s="7"/>
      <c r="DI162" s="7"/>
      <c r="DJ162" s="7"/>
      <c r="DK162" s="7"/>
      <c r="DL162" s="7"/>
      <c r="DM162" s="7"/>
      <c r="DN162" s="7"/>
      <c r="DO162" s="7"/>
      <c r="DP162" s="7"/>
      <c r="DQ162" s="7"/>
      <c r="DR162" s="7"/>
      <c r="DS162" s="7"/>
      <c r="DT162" s="7"/>
      <c r="DU162" s="7"/>
      <c r="DV162" s="7"/>
      <c r="DW162" s="7"/>
      <c r="DX162" s="7"/>
      <c r="DY162" s="7"/>
      <c r="DZ162" s="7"/>
      <c r="EA162" s="7"/>
      <c r="EB162" s="7"/>
      <c r="EC162" s="7"/>
      <c r="ED162" s="7"/>
      <c r="EE162" s="7"/>
      <c r="EF162" s="7"/>
      <c r="EG162" s="7"/>
      <c r="EH162" s="7"/>
      <c r="EI162" s="7"/>
      <c r="EJ162" s="7"/>
      <c r="EK162" s="7"/>
      <c r="EL162" s="7"/>
      <c r="EM162" s="7"/>
      <c r="EN162" s="7"/>
      <c r="EO162" s="7"/>
      <c r="EP162" s="7"/>
      <c r="EQ162" s="7"/>
      <c r="ER162" s="7"/>
      <c r="ES162" s="7"/>
      <c r="ET162" s="7"/>
      <c r="EU162" s="7"/>
      <c r="EV162" s="7"/>
      <c r="EW162" s="7"/>
      <c r="EX162" s="7"/>
      <c r="EY162" s="7"/>
      <c r="EZ162" s="7"/>
      <c r="FA162" s="7"/>
      <c r="FB162" s="7"/>
      <c r="FC162" s="7"/>
      <c r="FD162" s="7"/>
      <c r="FE162" s="7"/>
      <c r="FF162" s="7"/>
      <c r="FG162" s="7"/>
      <c r="FH162" s="7"/>
      <c r="FI162" s="7"/>
      <c r="FJ162" s="7"/>
      <c r="FK162" s="7"/>
      <c r="FL162" s="7"/>
      <c r="FM162" s="7"/>
      <c r="FN162" s="7"/>
      <c r="FO162" s="7"/>
      <c r="FP162" s="7"/>
      <c r="FQ162" s="7"/>
      <c r="FR162" s="7"/>
      <c r="FS162" s="7"/>
      <c r="FT162" s="7"/>
      <c r="FU162" s="7"/>
      <c r="FV162" s="7"/>
      <c r="FW162" s="7"/>
      <c r="FX162" s="7"/>
      <c r="FY162" s="7"/>
      <c r="FZ162" s="7"/>
      <c r="GA162" s="7"/>
      <c r="GB162" s="7"/>
      <c r="GC162" s="7"/>
      <c r="GH162" s="7"/>
      <c r="GI162" s="7"/>
      <c r="GJ162" s="7"/>
      <c r="GK162" s="7"/>
      <c r="GL162" s="7"/>
      <c r="GM162" s="7"/>
      <c r="GN162" s="7"/>
    </row>
    <row r="163" s="5" customFormat="1" spans="1:196">
      <c r="A163" s="6"/>
      <c r="B163" s="6"/>
      <c r="C163" s="6"/>
      <c r="D163" s="39"/>
      <c r="E163" s="40"/>
      <c r="F163" s="40"/>
      <c r="G163" s="40"/>
      <c r="H163" s="40"/>
      <c r="I163" s="40"/>
      <c r="J163" s="40"/>
      <c r="K163" s="40"/>
      <c r="L163" s="40"/>
      <c r="M163" s="40"/>
      <c r="N163" s="40"/>
      <c r="O163" s="40"/>
      <c r="P163" s="40"/>
      <c r="Q163" s="40"/>
      <c r="R163" s="40"/>
      <c r="S163" s="40"/>
      <c r="T163" s="40"/>
      <c r="U163" s="40"/>
      <c r="V163" s="40"/>
      <c r="W163" s="40"/>
      <c r="X163" s="40"/>
      <c r="Y163" s="7"/>
      <c r="Z163" s="7"/>
      <c r="AA163" s="7"/>
      <c r="AB163" s="7"/>
      <c r="AC163" s="7"/>
      <c r="AD163" s="7"/>
      <c r="AE163" s="7"/>
      <c r="AF163" s="7"/>
      <c r="AG163" s="7"/>
      <c r="AH163" s="7"/>
      <c r="AI163" s="7"/>
      <c r="AJ163" s="7"/>
      <c r="AK163" s="7"/>
      <c r="AL163" s="7"/>
      <c r="AM163" s="7"/>
      <c r="AN163" s="7"/>
      <c r="AO163" s="7"/>
      <c r="AP163" s="7"/>
      <c r="AQ163" s="7"/>
      <c r="AR163" s="7"/>
      <c r="AS163" s="7"/>
      <c r="AT163" s="7"/>
      <c r="AU163" s="7"/>
      <c r="AV163" s="7"/>
      <c r="AW163" s="7"/>
      <c r="AX163" s="7"/>
      <c r="AY163" s="7"/>
      <c r="AZ163" s="7"/>
      <c r="BA163" s="7"/>
      <c r="BB163" s="7"/>
      <c r="BC163" s="7"/>
      <c r="BD163" s="7"/>
      <c r="BE163" s="7"/>
      <c r="BF163" s="7"/>
      <c r="BG163" s="7"/>
      <c r="BH163" s="7"/>
      <c r="BI163" s="7"/>
      <c r="BJ163" s="7"/>
      <c r="BK163" s="7"/>
      <c r="BL163" s="7"/>
      <c r="BM163" s="7"/>
      <c r="BN163" s="7"/>
      <c r="BO163" s="7"/>
      <c r="BP163" s="7"/>
      <c r="BQ163" s="7"/>
      <c r="BR163" s="7"/>
      <c r="BS163" s="7"/>
      <c r="BT163" s="7"/>
      <c r="BU163" s="7"/>
      <c r="BV163" s="7"/>
      <c r="BW163" s="7"/>
      <c r="BX163" s="7"/>
      <c r="BY163" s="7"/>
      <c r="BZ163" s="7"/>
      <c r="CA163" s="7"/>
      <c r="CB163" s="7"/>
      <c r="CC163" s="7"/>
      <c r="CD163" s="7"/>
      <c r="CE163" s="7"/>
      <c r="CF163" s="7"/>
      <c r="CG163" s="7"/>
      <c r="CH163" s="7"/>
      <c r="CI163" s="7"/>
      <c r="CJ163" s="7"/>
      <c r="CK163" s="7"/>
      <c r="CL163" s="7"/>
      <c r="CM163" s="7"/>
      <c r="CN163" s="7"/>
      <c r="CO163" s="7"/>
      <c r="CP163" s="7"/>
      <c r="CQ163" s="7"/>
      <c r="CR163" s="7"/>
      <c r="CS163" s="7"/>
      <c r="CT163" s="7"/>
      <c r="CU163" s="7"/>
      <c r="CV163" s="7"/>
      <c r="CW163" s="7"/>
      <c r="CX163" s="7"/>
      <c r="CY163" s="7"/>
      <c r="CZ163" s="7"/>
      <c r="DA163" s="7"/>
      <c r="DB163" s="7"/>
      <c r="DC163" s="7"/>
      <c r="DD163" s="7"/>
      <c r="DE163" s="7"/>
      <c r="DF163" s="7"/>
      <c r="DG163" s="7"/>
      <c r="DH163" s="7"/>
      <c r="DI163" s="7"/>
      <c r="DJ163" s="7"/>
      <c r="DK163" s="7"/>
      <c r="DL163" s="7"/>
      <c r="DM163" s="7"/>
      <c r="DN163" s="7"/>
      <c r="DO163" s="7"/>
      <c r="DP163" s="7"/>
      <c r="DQ163" s="7"/>
      <c r="DR163" s="7"/>
      <c r="DS163" s="7"/>
      <c r="DT163" s="7"/>
      <c r="DU163" s="7"/>
      <c r="DV163" s="7"/>
      <c r="DW163" s="7"/>
      <c r="DX163" s="7"/>
      <c r="DY163" s="7"/>
      <c r="DZ163" s="7"/>
      <c r="EA163" s="7"/>
      <c r="EB163" s="7"/>
      <c r="EC163" s="7"/>
      <c r="ED163" s="7"/>
      <c r="EE163" s="7"/>
      <c r="EF163" s="7"/>
      <c r="EG163" s="7"/>
      <c r="EH163" s="7"/>
      <c r="EI163" s="7"/>
      <c r="EJ163" s="7"/>
      <c r="EK163" s="7"/>
      <c r="EL163" s="7"/>
      <c r="EM163" s="7"/>
      <c r="EN163" s="7"/>
      <c r="EO163" s="7"/>
      <c r="EP163" s="7"/>
      <c r="EQ163" s="7"/>
      <c r="ER163" s="7"/>
      <c r="ES163" s="7"/>
      <c r="ET163" s="7"/>
      <c r="EU163" s="7"/>
      <c r="EV163" s="7"/>
      <c r="EW163" s="7"/>
      <c r="EX163" s="7"/>
      <c r="EY163" s="7"/>
      <c r="EZ163" s="7"/>
      <c r="FA163" s="7"/>
      <c r="FB163" s="7"/>
      <c r="FC163" s="7"/>
      <c r="FD163" s="7"/>
      <c r="FE163" s="7"/>
      <c r="FF163" s="7"/>
      <c r="FG163" s="7"/>
      <c r="FH163" s="7"/>
      <c r="FI163" s="7"/>
      <c r="FJ163" s="7"/>
      <c r="FK163" s="7"/>
      <c r="FL163" s="7"/>
      <c r="FM163" s="7"/>
      <c r="FN163" s="7"/>
      <c r="FO163" s="7"/>
      <c r="FP163" s="7"/>
      <c r="FQ163" s="7"/>
      <c r="FR163" s="7"/>
      <c r="FS163" s="7"/>
      <c r="FT163" s="7"/>
      <c r="FU163" s="7"/>
      <c r="FV163" s="7"/>
      <c r="FW163" s="7"/>
      <c r="FX163" s="7"/>
      <c r="FY163" s="7"/>
      <c r="FZ163" s="7"/>
      <c r="GA163" s="7"/>
      <c r="GB163" s="7"/>
      <c r="GC163" s="7"/>
      <c r="GH163" s="7"/>
      <c r="GI163" s="7"/>
      <c r="GJ163" s="7"/>
      <c r="GK163" s="7"/>
      <c r="GL163" s="7"/>
      <c r="GM163" s="7"/>
      <c r="GN163" s="7"/>
    </row>
    <row r="164" s="5" customFormat="1" spans="1:196">
      <c r="A164" s="6"/>
      <c r="B164" s="6"/>
      <c r="C164" s="6"/>
      <c r="D164" s="39"/>
      <c r="E164" s="40"/>
      <c r="F164" s="40"/>
      <c r="G164" s="40"/>
      <c r="H164" s="40"/>
      <c r="I164" s="40"/>
      <c r="J164" s="40"/>
      <c r="K164" s="40"/>
      <c r="L164" s="40"/>
      <c r="M164" s="40"/>
      <c r="N164" s="40"/>
      <c r="O164" s="40"/>
      <c r="P164" s="40"/>
      <c r="Q164" s="40"/>
      <c r="R164" s="40"/>
      <c r="S164" s="40"/>
      <c r="T164" s="40"/>
      <c r="U164" s="40"/>
      <c r="V164" s="40"/>
      <c r="W164" s="40"/>
      <c r="X164" s="40"/>
      <c r="Y164" s="7"/>
      <c r="Z164" s="7"/>
      <c r="AA164" s="7"/>
      <c r="AB164" s="7"/>
      <c r="AC164" s="7"/>
      <c r="AD164" s="7"/>
      <c r="AE164" s="7"/>
      <c r="AF164" s="7"/>
      <c r="AG164" s="7"/>
      <c r="AH164" s="7"/>
      <c r="AI164" s="7"/>
      <c r="AJ164" s="7"/>
      <c r="AK164" s="7"/>
      <c r="AL164" s="7"/>
      <c r="AM164" s="7"/>
      <c r="AN164" s="7"/>
      <c r="AO164" s="7"/>
      <c r="AP164" s="7"/>
      <c r="AQ164" s="7"/>
      <c r="AR164" s="7"/>
      <c r="AS164" s="7"/>
      <c r="AT164" s="7"/>
      <c r="AU164" s="7"/>
      <c r="AV164" s="7"/>
      <c r="AW164" s="7"/>
      <c r="AX164" s="7"/>
      <c r="AY164" s="7"/>
      <c r="AZ164" s="7"/>
      <c r="BA164" s="7"/>
      <c r="BB164" s="7"/>
      <c r="BC164" s="7"/>
      <c r="BD164" s="7"/>
      <c r="BE164" s="7"/>
      <c r="BF164" s="7"/>
      <c r="BG164" s="7"/>
      <c r="BH164" s="7"/>
      <c r="BI164" s="7"/>
      <c r="BJ164" s="7"/>
      <c r="BK164" s="7"/>
      <c r="BL164" s="7"/>
      <c r="BM164" s="7"/>
      <c r="BN164" s="7"/>
      <c r="BO164" s="7"/>
      <c r="BP164" s="7"/>
      <c r="BQ164" s="7"/>
      <c r="BR164" s="7"/>
      <c r="BS164" s="7"/>
      <c r="BT164" s="7"/>
      <c r="BU164" s="7"/>
      <c r="BV164" s="7"/>
      <c r="BW164" s="7"/>
      <c r="BX164" s="7"/>
      <c r="BY164" s="7"/>
      <c r="BZ164" s="7"/>
      <c r="CA164" s="7"/>
      <c r="CB164" s="7"/>
      <c r="CC164" s="7"/>
      <c r="CD164" s="7"/>
      <c r="CE164" s="7"/>
      <c r="CF164" s="7"/>
      <c r="CG164" s="7"/>
      <c r="CH164" s="7"/>
      <c r="CI164" s="7"/>
      <c r="CJ164" s="7"/>
      <c r="CK164" s="7"/>
      <c r="CL164" s="7"/>
      <c r="CM164" s="7"/>
      <c r="CN164" s="7"/>
      <c r="CO164" s="7"/>
      <c r="CP164" s="7"/>
      <c r="CQ164" s="7"/>
      <c r="CR164" s="7"/>
      <c r="CS164" s="7"/>
      <c r="CT164" s="7"/>
      <c r="CU164" s="7"/>
      <c r="CV164" s="7"/>
      <c r="CW164" s="7"/>
      <c r="CX164" s="7"/>
      <c r="CY164" s="7"/>
      <c r="CZ164" s="7"/>
      <c r="DA164" s="7"/>
      <c r="DB164" s="7"/>
      <c r="DC164" s="7"/>
      <c r="DD164" s="7"/>
      <c r="DE164" s="7"/>
      <c r="DF164" s="7"/>
      <c r="DG164" s="7"/>
      <c r="DH164" s="7"/>
      <c r="DI164" s="7"/>
      <c r="DJ164" s="7"/>
      <c r="DK164" s="7"/>
      <c r="DL164" s="7"/>
      <c r="DM164" s="7"/>
      <c r="DN164" s="7"/>
      <c r="DO164" s="7"/>
      <c r="DP164" s="7"/>
      <c r="DQ164" s="7"/>
      <c r="DR164" s="7"/>
      <c r="DS164" s="7"/>
      <c r="DT164" s="7"/>
      <c r="DU164" s="7"/>
      <c r="DV164" s="7"/>
      <c r="DW164" s="7"/>
      <c r="DX164" s="7"/>
      <c r="DY164" s="7"/>
      <c r="DZ164" s="7"/>
      <c r="EA164" s="7"/>
      <c r="EB164" s="7"/>
      <c r="EC164" s="7"/>
      <c r="ED164" s="7"/>
      <c r="EE164" s="7"/>
      <c r="EF164" s="7"/>
      <c r="EG164" s="7"/>
      <c r="EH164" s="7"/>
      <c r="EI164" s="7"/>
      <c r="EJ164" s="7"/>
      <c r="EK164" s="7"/>
      <c r="EL164" s="7"/>
      <c r="EM164" s="7"/>
      <c r="EN164" s="7"/>
      <c r="EO164" s="7"/>
      <c r="EP164" s="7"/>
      <c r="EQ164" s="7"/>
      <c r="ER164" s="7"/>
      <c r="ES164" s="7"/>
      <c r="ET164" s="7"/>
      <c r="EU164" s="7"/>
      <c r="EV164" s="7"/>
      <c r="EW164" s="7"/>
      <c r="EX164" s="7"/>
      <c r="EY164" s="7"/>
      <c r="EZ164" s="7"/>
      <c r="FA164" s="7"/>
      <c r="FB164" s="7"/>
      <c r="FC164" s="7"/>
      <c r="FD164" s="7"/>
      <c r="FE164" s="7"/>
      <c r="FF164" s="7"/>
      <c r="FG164" s="7"/>
      <c r="FH164" s="7"/>
      <c r="FI164" s="7"/>
      <c r="FJ164" s="7"/>
      <c r="FK164" s="7"/>
      <c r="FL164" s="7"/>
      <c r="FM164" s="7"/>
      <c r="FN164" s="7"/>
      <c r="FO164" s="7"/>
      <c r="FP164" s="7"/>
      <c r="FQ164" s="7"/>
      <c r="FR164" s="7"/>
      <c r="FS164" s="7"/>
      <c r="FT164" s="7"/>
      <c r="FU164" s="7"/>
      <c r="FV164" s="7"/>
      <c r="FW164" s="7"/>
      <c r="FX164" s="7"/>
      <c r="FY164" s="7"/>
      <c r="FZ164" s="7"/>
      <c r="GA164" s="7"/>
      <c r="GB164" s="7"/>
      <c r="GC164" s="7"/>
      <c r="GH164" s="7"/>
      <c r="GI164" s="7"/>
      <c r="GJ164" s="7"/>
      <c r="GK164" s="7"/>
      <c r="GL164" s="7"/>
      <c r="GM164" s="7"/>
      <c r="GN164" s="7"/>
    </row>
    <row r="165" s="5" customFormat="1" spans="1:196">
      <c r="A165" s="6"/>
      <c r="B165" s="6"/>
      <c r="C165" s="6"/>
      <c r="D165" s="39"/>
      <c r="E165" s="40"/>
      <c r="F165" s="40"/>
      <c r="G165" s="40"/>
      <c r="H165" s="40"/>
      <c r="I165" s="40"/>
      <c r="J165" s="40"/>
      <c r="K165" s="40"/>
      <c r="L165" s="40"/>
      <c r="M165" s="40"/>
      <c r="N165" s="40"/>
      <c r="O165" s="40"/>
      <c r="P165" s="40"/>
      <c r="Q165" s="40"/>
      <c r="R165" s="40"/>
      <c r="S165" s="40"/>
      <c r="T165" s="40"/>
      <c r="U165" s="40"/>
      <c r="V165" s="40"/>
      <c r="W165" s="40"/>
      <c r="X165" s="40"/>
      <c r="Y165" s="7"/>
      <c r="Z165" s="7"/>
      <c r="AA165" s="7"/>
      <c r="AB165" s="7"/>
      <c r="AC165" s="7"/>
      <c r="AD165" s="7"/>
      <c r="AE165" s="7"/>
      <c r="AF165" s="7"/>
      <c r="AG165" s="7"/>
      <c r="AH165" s="7"/>
      <c r="AI165" s="7"/>
      <c r="AJ165" s="7"/>
      <c r="AK165" s="7"/>
      <c r="AL165" s="7"/>
      <c r="AM165" s="7"/>
      <c r="AN165" s="7"/>
      <c r="AO165" s="7"/>
      <c r="AP165" s="7"/>
      <c r="AQ165" s="7"/>
      <c r="AR165" s="7"/>
      <c r="AS165" s="7"/>
      <c r="AT165" s="7"/>
      <c r="AU165" s="7"/>
      <c r="AV165" s="7"/>
      <c r="AW165" s="7"/>
      <c r="AX165" s="7"/>
      <c r="AY165" s="7"/>
      <c r="AZ165" s="7"/>
      <c r="BA165" s="7"/>
      <c r="BB165" s="7"/>
      <c r="BC165" s="7"/>
      <c r="BD165" s="7"/>
      <c r="BE165" s="7"/>
      <c r="BF165" s="7"/>
      <c r="BG165" s="7"/>
      <c r="BH165" s="7"/>
      <c r="BI165" s="7"/>
      <c r="BJ165" s="7"/>
      <c r="BK165" s="7"/>
      <c r="BL165" s="7"/>
      <c r="BM165" s="7"/>
      <c r="BN165" s="7"/>
      <c r="BO165" s="7"/>
      <c r="BP165" s="7"/>
      <c r="BQ165" s="7"/>
      <c r="BR165" s="7"/>
      <c r="BS165" s="7"/>
      <c r="BT165" s="7"/>
      <c r="BU165" s="7"/>
      <c r="BV165" s="7"/>
      <c r="BW165" s="7"/>
      <c r="BX165" s="7"/>
      <c r="BY165" s="7"/>
      <c r="BZ165" s="7"/>
      <c r="CA165" s="7"/>
      <c r="CB165" s="7"/>
      <c r="CC165" s="7"/>
      <c r="CD165" s="7"/>
      <c r="CE165" s="7"/>
      <c r="CF165" s="7"/>
      <c r="CG165" s="7"/>
      <c r="CH165" s="7"/>
      <c r="CI165" s="7"/>
      <c r="CJ165" s="7"/>
      <c r="CK165" s="7"/>
      <c r="CL165" s="7"/>
      <c r="CM165" s="7"/>
      <c r="CN165" s="7"/>
      <c r="CO165" s="7"/>
      <c r="CP165" s="7"/>
      <c r="CQ165" s="7"/>
      <c r="CR165" s="7"/>
      <c r="CS165" s="7"/>
      <c r="CT165" s="7"/>
      <c r="CU165" s="7"/>
      <c r="CV165" s="7"/>
      <c r="CW165" s="7"/>
      <c r="CX165" s="7"/>
      <c r="CY165" s="7"/>
      <c r="CZ165" s="7"/>
      <c r="DA165" s="7"/>
      <c r="DB165" s="7"/>
      <c r="DC165" s="7"/>
      <c r="DD165" s="7"/>
      <c r="DE165" s="7"/>
      <c r="DF165" s="7"/>
      <c r="DG165" s="7"/>
      <c r="DH165" s="7"/>
      <c r="DI165" s="7"/>
      <c r="DJ165" s="7"/>
      <c r="DK165" s="7"/>
      <c r="DL165" s="7"/>
      <c r="DM165" s="7"/>
      <c r="DN165" s="7"/>
      <c r="DO165" s="7"/>
      <c r="DP165" s="7"/>
      <c r="DQ165" s="7"/>
      <c r="DR165" s="7"/>
      <c r="DS165" s="7"/>
      <c r="DT165" s="7"/>
      <c r="DU165" s="7"/>
      <c r="DV165" s="7"/>
      <c r="DW165" s="7"/>
      <c r="DX165" s="7"/>
      <c r="DY165" s="7"/>
      <c r="DZ165" s="7"/>
      <c r="EA165" s="7"/>
      <c r="EB165" s="7"/>
      <c r="EC165" s="7"/>
      <c r="ED165" s="7"/>
      <c r="EE165" s="7"/>
      <c r="EF165" s="7"/>
      <c r="EG165" s="7"/>
      <c r="EH165" s="7"/>
      <c r="EI165" s="7"/>
      <c r="EJ165" s="7"/>
      <c r="EK165" s="7"/>
      <c r="EL165" s="7"/>
      <c r="EM165" s="7"/>
      <c r="EN165" s="7"/>
      <c r="EO165" s="7"/>
      <c r="EP165" s="7"/>
      <c r="EQ165" s="7"/>
      <c r="ER165" s="7"/>
      <c r="ES165" s="7"/>
      <c r="ET165" s="7"/>
      <c r="EU165" s="7"/>
      <c r="EV165" s="7"/>
      <c r="EW165" s="7"/>
      <c r="EX165" s="7"/>
      <c r="EY165" s="7"/>
      <c r="EZ165" s="7"/>
      <c r="FA165" s="7"/>
      <c r="FB165" s="7"/>
      <c r="FC165" s="7"/>
      <c r="FD165" s="7"/>
      <c r="FE165" s="7"/>
      <c r="FF165" s="7"/>
      <c r="FG165" s="7"/>
      <c r="FH165" s="7"/>
      <c r="FI165" s="7"/>
      <c r="FJ165" s="7"/>
      <c r="FK165" s="7"/>
      <c r="FL165" s="7"/>
      <c r="FM165" s="7"/>
      <c r="FN165" s="7"/>
      <c r="FO165" s="7"/>
      <c r="FP165" s="7"/>
      <c r="FQ165" s="7"/>
      <c r="FR165" s="7"/>
      <c r="FS165" s="7"/>
      <c r="FT165" s="7"/>
      <c r="FU165" s="7"/>
      <c r="FV165" s="7"/>
      <c r="FW165" s="7"/>
      <c r="FX165" s="7"/>
      <c r="FY165" s="7"/>
      <c r="FZ165" s="7"/>
      <c r="GA165" s="7"/>
      <c r="GB165" s="7"/>
      <c r="GC165" s="7"/>
      <c r="GH165" s="7"/>
      <c r="GI165" s="7"/>
      <c r="GJ165" s="7"/>
      <c r="GK165" s="7"/>
      <c r="GL165" s="7"/>
      <c r="GM165" s="7"/>
      <c r="GN165" s="7"/>
    </row>
    <row r="166" s="5" customFormat="1" spans="1:196">
      <c r="A166" s="6"/>
      <c r="B166" s="6"/>
      <c r="C166" s="6"/>
      <c r="D166" s="39"/>
      <c r="E166" s="40"/>
      <c r="F166" s="40"/>
      <c r="G166" s="40"/>
      <c r="H166" s="40"/>
      <c r="I166" s="40"/>
      <c r="J166" s="40"/>
      <c r="K166" s="40"/>
      <c r="L166" s="40"/>
      <c r="M166" s="40"/>
      <c r="N166" s="40"/>
      <c r="O166" s="40"/>
      <c r="P166" s="40"/>
      <c r="Q166" s="40"/>
      <c r="R166" s="40"/>
      <c r="S166" s="40"/>
      <c r="T166" s="40"/>
      <c r="U166" s="40"/>
      <c r="V166" s="40"/>
      <c r="W166" s="40"/>
      <c r="X166" s="40"/>
      <c r="Y166" s="7"/>
      <c r="Z166" s="7"/>
      <c r="AA166" s="7"/>
      <c r="AB166" s="7"/>
      <c r="AC166" s="7"/>
      <c r="AD166" s="7"/>
      <c r="AE166" s="7"/>
      <c r="AF166" s="7"/>
      <c r="AG166" s="7"/>
      <c r="AH166" s="7"/>
      <c r="AI166" s="7"/>
      <c r="AJ166" s="7"/>
      <c r="AK166" s="7"/>
      <c r="AL166" s="7"/>
      <c r="AM166" s="7"/>
      <c r="AN166" s="7"/>
      <c r="AO166" s="7"/>
      <c r="AP166" s="7"/>
      <c r="AQ166" s="7"/>
      <c r="AR166" s="7"/>
      <c r="AS166" s="7"/>
      <c r="AT166" s="7"/>
      <c r="AU166" s="7"/>
      <c r="AV166" s="7"/>
      <c r="AW166" s="7"/>
      <c r="AX166" s="7"/>
      <c r="AY166" s="7"/>
      <c r="AZ166" s="7"/>
      <c r="BA166" s="7"/>
      <c r="BB166" s="7"/>
      <c r="BC166" s="7"/>
      <c r="BD166" s="7"/>
      <c r="BE166" s="7"/>
      <c r="BF166" s="7"/>
      <c r="BG166" s="7"/>
      <c r="BH166" s="7"/>
      <c r="BI166" s="7"/>
      <c r="BJ166" s="7"/>
      <c r="BK166" s="7"/>
      <c r="BL166" s="7"/>
      <c r="BM166" s="7"/>
      <c r="BN166" s="7"/>
      <c r="BO166" s="7"/>
      <c r="BP166" s="7"/>
      <c r="BQ166" s="7"/>
      <c r="BR166" s="7"/>
      <c r="BS166" s="7"/>
      <c r="BT166" s="7"/>
      <c r="BU166" s="7"/>
      <c r="BV166" s="7"/>
      <c r="BW166" s="7"/>
      <c r="BX166" s="7"/>
      <c r="BY166" s="7"/>
      <c r="BZ166" s="7"/>
      <c r="CA166" s="7"/>
      <c r="CB166" s="7"/>
      <c r="CC166" s="7"/>
      <c r="CD166" s="7"/>
      <c r="CE166" s="7"/>
      <c r="CF166" s="7"/>
      <c r="CG166" s="7"/>
      <c r="CH166" s="7"/>
      <c r="CI166" s="7"/>
      <c r="CJ166" s="7"/>
      <c r="CK166" s="7"/>
      <c r="CL166" s="7"/>
      <c r="CM166" s="7"/>
      <c r="CN166" s="7"/>
      <c r="CO166" s="7"/>
      <c r="CP166" s="7"/>
      <c r="CQ166" s="7"/>
      <c r="CR166" s="7"/>
      <c r="CS166" s="7"/>
      <c r="CT166" s="7"/>
      <c r="CU166" s="7"/>
      <c r="CV166" s="7"/>
      <c r="CW166" s="7"/>
      <c r="CX166" s="7"/>
      <c r="CY166" s="7"/>
      <c r="CZ166" s="7"/>
      <c r="DA166" s="7"/>
      <c r="DB166" s="7"/>
      <c r="DC166" s="7"/>
      <c r="DD166" s="7"/>
      <c r="DE166" s="7"/>
      <c r="DF166" s="7"/>
      <c r="DG166" s="7"/>
      <c r="DH166" s="7"/>
      <c r="DI166" s="7"/>
      <c r="DJ166" s="7"/>
      <c r="DK166" s="7"/>
      <c r="DL166" s="7"/>
      <c r="DM166" s="7"/>
      <c r="DN166" s="7"/>
      <c r="DO166" s="7"/>
      <c r="DP166" s="7"/>
      <c r="DQ166" s="7"/>
      <c r="DR166" s="7"/>
      <c r="DS166" s="7"/>
      <c r="DT166" s="7"/>
      <c r="DU166" s="7"/>
      <c r="DV166" s="7"/>
      <c r="DW166" s="7"/>
      <c r="DX166" s="7"/>
      <c r="DY166" s="7"/>
      <c r="DZ166" s="7"/>
      <c r="EA166" s="7"/>
      <c r="EB166" s="7"/>
      <c r="EC166" s="7"/>
      <c r="ED166" s="7"/>
      <c r="EE166" s="7"/>
      <c r="EF166" s="7"/>
      <c r="EG166" s="7"/>
      <c r="EH166" s="7"/>
      <c r="EI166" s="7"/>
      <c r="EJ166" s="7"/>
      <c r="EK166" s="7"/>
      <c r="EL166" s="7"/>
      <c r="EM166" s="7"/>
      <c r="EN166" s="7"/>
      <c r="EO166" s="7"/>
      <c r="EP166" s="7"/>
      <c r="EQ166" s="7"/>
      <c r="ER166" s="7"/>
      <c r="ES166" s="7"/>
      <c r="ET166" s="7"/>
      <c r="EU166" s="7"/>
      <c r="EV166" s="7"/>
      <c r="EW166" s="7"/>
      <c r="EX166" s="7"/>
      <c r="EY166" s="7"/>
      <c r="EZ166" s="7"/>
      <c r="FA166" s="7"/>
      <c r="FB166" s="7"/>
      <c r="FC166" s="7"/>
      <c r="FD166" s="7"/>
      <c r="FE166" s="7"/>
      <c r="FF166" s="7"/>
      <c r="FG166" s="7"/>
      <c r="FH166" s="7"/>
      <c r="FI166" s="7"/>
      <c r="FJ166" s="7"/>
      <c r="FK166" s="7"/>
      <c r="FL166" s="7"/>
      <c r="FM166" s="7"/>
      <c r="FN166" s="7"/>
      <c r="FO166" s="7"/>
      <c r="FP166" s="7"/>
      <c r="FQ166" s="7"/>
      <c r="FR166" s="7"/>
      <c r="FS166" s="7"/>
      <c r="FT166" s="7"/>
      <c r="FU166" s="7"/>
      <c r="FV166" s="7"/>
      <c r="FW166" s="7"/>
      <c r="FX166" s="7"/>
      <c r="FY166" s="7"/>
      <c r="FZ166" s="7"/>
      <c r="GA166" s="7"/>
      <c r="GB166" s="7"/>
      <c r="GC166" s="7"/>
      <c r="GH166" s="7"/>
      <c r="GI166" s="7"/>
      <c r="GJ166" s="7"/>
      <c r="GK166" s="7"/>
      <c r="GL166" s="7"/>
      <c r="GM166" s="7"/>
      <c r="GN166" s="7"/>
    </row>
    <row r="167" s="5" customFormat="1" spans="1:196">
      <c r="A167" s="6"/>
      <c r="B167" s="6"/>
      <c r="C167" s="6"/>
      <c r="D167" s="39"/>
      <c r="E167" s="40"/>
      <c r="F167" s="40"/>
      <c r="G167" s="40"/>
      <c r="H167" s="40"/>
      <c r="I167" s="40"/>
      <c r="J167" s="40"/>
      <c r="K167" s="40"/>
      <c r="L167" s="40"/>
      <c r="M167" s="40"/>
      <c r="N167" s="40"/>
      <c r="O167" s="40"/>
      <c r="P167" s="40"/>
      <c r="Q167" s="40"/>
      <c r="R167" s="40"/>
      <c r="S167" s="40"/>
      <c r="T167" s="40"/>
      <c r="U167" s="40"/>
      <c r="V167" s="40"/>
      <c r="W167" s="40"/>
      <c r="X167" s="40"/>
      <c r="Y167" s="7"/>
      <c r="Z167" s="7"/>
      <c r="AA167" s="7"/>
      <c r="AB167" s="7"/>
      <c r="AC167" s="7"/>
      <c r="AD167" s="7"/>
      <c r="AE167" s="7"/>
      <c r="AF167" s="7"/>
      <c r="AG167" s="7"/>
      <c r="AH167" s="7"/>
      <c r="AI167" s="7"/>
      <c r="AJ167" s="7"/>
      <c r="AK167" s="7"/>
      <c r="AL167" s="7"/>
      <c r="AM167" s="7"/>
      <c r="AN167" s="7"/>
      <c r="AO167" s="7"/>
      <c r="AP167" s="7"/>
      <c r="AQ167" s="7"/>
      <c r="AR167" s="7"/>
      <c r="AS167" s="7"/>
      <c r="AT167" s="7"/>
      <c r="AU167" s="7"/>
      <c r="AV167" s="7"/>
      <c r="AW167" s="7"/>
      <c r="AX167" s="7"/>
      <c r="AY167" s="7"/>
      <c r="AZ167" s="7"/>
      <c r="BA167" s="7"/>
      <c r="BB167" s="7"/>
      <c r="BC167" s="7"/>
      <c r="BD167" s="7"/>
      <c r="BE167" s="7"/>
      <c r="BF167" s="7"/>
      <c r="BG167" s="7"/>
      <c r="BH167" s="7"/>
      <c r="BI167" s="7"/>
      <c r="BJ167" s="7"/>
      <c r="BK167" s="7"/>
      <c r="BL167" s="7"/>
      <c r="BM167" s="7"/>
      <c r="BN167" s="7"/>
      <c r="BO167" s="7"/>
      <c r="BP167" s="7"/>
      <c r="BQ167" s="7"/>
      <c r="BR167" s="7"/>
      <c r="BS167" s="7"/>
      <c r="BT167" s="7"/>
      <c r="BU167" s="7"/>
      <c r="BV167" s="7"/>
      <c r="BW167" s="7"/>
      <c r="BX167" s="7"/>
      <c r="BY167" s="7"/>
      <c r="BZ167" s="7"/>
      <c r="CA167" s="7"/>
      <c r="CB167" s="7"/>
      <c r="CC167" s="7"/>
      <c r="CD167" s="7"/>
      <c r="CE167" s="7"/>
      <c r="CF167" s="7"/>
      <c r="CG167" s="7"/>
      <c r="CH167" s="7"/>
      <c r="CI167" s="7"/>
      <c r="CJ167" s="7"/>
      <c r="CK167" s="7"/>
      <c r="CL167" s="7"/>
      <c r="CM167" s="7"/>
      <c r="CN167" s="7"/>
      <c r="CO167" s="7"/>
      <c r="CP167" s="7"/>
      <c r="CQ167" s="7"/>
      <c r="CR167" s="7"/>
      <c r="CS167" s="7"/>
      <c r="CT167" s="7"/>
      <c r="CU167" s="7"/>
      <c r="CV167" s="7"/>
      <c r="CW167" s="7"/>
      <c r="CX167" s="7"/>
      <c r="CY167" s="7"/>
      <c r="CZ167" s="7"/>
      <c r="DA167" s="7"/>
      <c r="DB167" s="7"/>
      <c r="DC167" s="7"/>
      <c r="DD167" s="7"/>
      <c r="DE167" s="7"/>
      <c r="DF167" s="7"/>
      <c r="DG167" s="7"/>
      <c r="DH167" s="7"/>
      <c r="DI167" s="7"/>
      <c r="DJ167" s="7"/>
      <c r="DK167" s="7"/>
      <c r="DL167" s="7"/>
      <c r="DM167" s="7"/>
      <c r="DN167" s="7"/>
      <c r="DO167" s="7"/>
      <c r="DP167" s="7"/>
      <c r="DQ167" s="7"/>
      <c r="DR167" s="7"/>
      <c r="DS167" s="7"/>
      <c r="DT167" s="7"/>
      <c r="DU167" s="7"/>
      <c r="DV167" s="7"/>
      <c r="DW167" s="7"/>
      <c r="DX167" s="7"/>
      <c r="DY167" s="7"/>
      <c r="DZ167" s="7"/>
      <c r="EA167" s="7"/>
      <c r="EB167" s="7"/>
      <c r="EC167" s="7"/>
      <c r="ED167" s="7"/>
      <c r="EE167" s="7"/>
      <c r="EF167" s="7"/>
      <c r="EG167" s="7"/>
      <c r="EH167" s="7"/>
      <c r="EI167" s="7"/>
      <c r="EJ167" s="7"/>
      <c r="EK167" s="7"/>
      <c r="EL167" s="7"/>
      <c r="EM167" s="7"/>
      <c r="EN167" s="7"/>
      <c r="EO167" s="7"/>
      <c r="EP167" s="7"/>
      <c r="EQ167" s="7"/>
      <c r="ER167" s="7"/>
      <c r="ES167" s="7"/>
      <c r="ET167" s="7"/>
      <c r="EU167" s="7"/>
      <c r="EV167" s="7"/>
      <c r="EW167" s="7"/>
      <c r="EX167" s="7"/>
      <c r="EY167" s="7"/>
      <c r="EZ167" s="7"/>
      <c r="FA167" s="7"/>
      <c r="FB167" s="7"/>
      <c r="FC167" s="7"/>
      <c r="FD167" s="7"/>
      <c r="FE167" s="7"/>
      <c r="FF167" s="7"/>
      <c r="FG167" s="7"/>
      <c r="FH167" s="7"/>
      <c r="FI167" s="7"/>
      <c r="FJ167" s="7"/>
      <c r="FK167" s="7"/>
      <c r="FL167" s="7"/>
      <c r="FM167" s="7"/>
      <c r="FN167" s="7"/>
      <c r="FO167" s="7"/>
      <c r="FP167" s="7"/>
      <c r="FQ167" s="7"/>
      <c r="FR167" s="7"/>
      <c r="FS167" s="7"/>
      <c r="FT167" s="7"/>
      <c r="FU167" s="7"/>
      <c r="FV167" s="7"/>
      <c r="FW167" s="7"/>
      <c r="FX167" s="7"/>
      <c r="FY167" s="7"/>
      <c r="FZ167" s="7"/>
      <c r="GA167" s="7"/>
      <c r="GB167" s="7"/>
      <c r="GC167" s="7"/>
      <c r="GH167" s="7"/>
      <c r="GI167" s="7"/>
      <c r="GJ167" s="7"/>
      <c r="GK167" s="7"/>
      <c r="GL167" s="7"/>
      <c r="GM167" s="7"/>
      <c r="GN167" s="7"/>
    </row>
    <row r="168" s="5" customFormat="1" spans="1:196">
      <c r="A168" s="6"/>
      <c r="B168" s="6"/>
      <c r="C168" s="6"/>
      <c r="D168" s="39"/>
      <c r="E168" s="40"/>
      <c r="F168" s="40"/>
      <c r="G168" s="40"/>
      <c r="H168" s="40"/>
      <c r="I168" s="40"/>
      <c r="J168" s="40"/>
      <c r="K168" s="40"/>
      <c r="L168" s="40"/>
      <c r="M168" s="40"/>
      <c r="N168" s="40"/>
      <c r="O168" s="40"/>
      <c r="P168" s="40"/>
      <c r="Q168" s="40"/>
      <c r="R168" s="40"/>
      <c r="S168" s="40"/>
      <c r="T168" s="40"/>
      <c r="U168" s="40"/>
      <c r="V168" s="40"/>
      <c r="W168" s="40"/>
      <c r="X168" s="40"/>
      <c r="Y168" s="7"/>
      <c r="Z168" s="7"/>
      <c r="AA168" s="7"/>
      <c r="AB168" s="7"/>
      <c r="AC168" s="7"/>
      <c r="AD168" s="7"/>
      <c r="AE168" s="7"/>
      <c r="AF168" s="7"/>
      <c r="AG168" s="7"/>
      <c r="AH168" s="7"/>
      <c r="AI168" s="7"/>
      <c r="AJ168" s="7"/>
      <c r="AK168" s="7"/>
      <c r="AL168" s="7"/>
      <c r="AM168" s="7"/>
      <c r="AN168" s="7"/>
      <c r="AO168" s="7"/>
      <c r="AP168" s="7"/>
      <c r="AQ168" s="7"/>
      <c r="AR168" s="7"/>
      <c r="AS168" s="7"/>
      <c r="AT168" s="7"/>
      <c r="AU168" s="7"/>
      <c r="AV168" s="7"/>
      <c r="AW168" s="7"/>
      <c r="AX168" s="7"/>
      <c r="AY168" s="7"/>
      <c r="AZ168" s="7"/>
      <c r="BA168" s="7"/>
      <c r="BB168" s="7"/>
      <c r="BC168" s="7"/>
      <c r="BD168" s="7"/>
      <c r="BE168" s="7"/>
      <c r="BF168" s="7"/>
      <c r="BG168" s="7"/>
      <c r="BH168" s="7"/>
      <c r="BI168" s="7"/>
      <c r="BJ168" s="7"/>
      <c r="BK168" s="7"/>
      <c r="BL168" s="7"/>
      <c r="BM168" s="7"/>
      <c r="BN168" s="7"/>
      <c r="BO168" s="7"/>
      <c r="BP168" s="7"/>
      <c r="BQ168" s="7"/>
      <c r="BR168" s="7"/>
      <c r="BS168" s="7"/>
      <c r="BT168" s="7"/>
      <c r="BU168" s="7"/>
      <c r="BV168" s="7"/>
      <c r="BW168" s="7"/>
      <c r="BX168" s="7"/>
      <c r="BY168" s="7"/>
      <c r="BZ168" s="7"/>
      <c r="CA168" s="7"/>
      <c r="CB168" s="7"/>
      <c r="CC168" s="7"/>
      <c r="CD168" s="7"/>
      <c r="CE168" s="7"/>
      <c r="CF168" s="7"/>
      <c r="CG168" s="7"/>
      <c r="CH168" s="7"/>
      <c r="CI168" s="7"/>
      <c r="CJ168" s="7"/>
      <c r="CK168" s="7"/>
      <c r="CL168" s="7"/>
      <c r="CM168" s="7"/>
      <c r="CN168" s="7"/>
      <c r="CO168" s="7"/>
      <c r="CP168" s="7"/>
      <c r="CQ168" s="7"/>
      <c r="CR168" s="7"/>
      <c r="CS168" s="7"/>
      <c r="CT168" s="7"/>
      <c r="CU168" s="7"/>
      <c r="CV168" s="7"/>
      <c r="CW168" s="7"/>
      <c r="CX168" s="7"/>
      <c r="CY168" s="7"/>
      <c r="CZ168" s="7"/>
      <c r="DA168" s="7"/>
      <c r="DB168" s="7"/>
      <c r="DC168" s="7"/>
      <c r="DD168" s="7"/>
      <c r="DE168" s="7"/>
      <c r="DF168" s="7"/>
      <c r="DG168" s="7"/>
      <c r="DH168" s="7"/>
      <c r="DI168" s="7"/>
      <c r="DJ168" s="7"/>
      <c r="DK168" s="7"/>
      <c r="DL168" s="7"/>
      <c r="DM168" s="7"/>
      <c r="DN168" s="7"/>
      <c r="DO168" s="7"/>
      <c r="DP168" s="7"/>
      <c r="DQ168" s="7"/>
      <c r="DR168" s="7"/>
      <c r="DS168" s="7"/>
      <c r="DT168" s="7"/>
      <c r="DU168" s="7"/>
      <c r="DV168" s="7"/>
      <c r="DW168" s="7"/>
      <c r="DX168" s="7"/>
      <c r="DY168" s="7"/>
      <c r="DZ168" s="7"/>
      <c r="EA168" s="7"/>
      <c r="EB168" s="7"/>
      <c r="EC168" s="7"/>
      <c r="ED168" s="7"/>
      <c r="EE168" s="7"/>
      <c r="EF168" s="7"/>
      <c r="EG168" s="7"/>
      <c r="EH168" s="7"/>
      <c r="EI168" s="7"/>
      <c r="EJ168" s="7"/>
      <c r="EK168" s="7"/>
      <c r="EL168" s="7"/>
      <c r="EM168" s="7"/>
      <c r="EN168" s="7"/>
      <c r="EO168" s="7"/>
      <c r="EP168" s="7"/>
      <c r="EQ168" s="7"/>
      <c r="ER168" s="7"/>
      <c r="ES168" s="7"/>
      <c r="ET168" s="7"/>
      <c r="EU168" s="7"/>
      <c r="EV168" s="7"/>
      <c r="EW168" s="7"/>
      <c r="EX168" s="7"/>
      <c r="EY168" s="7"/>
      <c r="EZ168" s="7"/>
      <c r="FA168" s="7"/>
      <c r="FB168" s="7"/>
      <c r="FC168" s="7"/>
      <c r="FD168" s="7"/>
      <c r="FE168" s="7"/>
      <c r="FF168" s="7"/>
      <c r="FG168" s="7"/>
      <c r="FH168" s="7"/>
      <c r="FI168" s="7"/>
      <c r="FJ168" s="7"/>
      <c r="FK168" s="7"/>
      <c r="FL168" s="7"/>
      <c r="FM168" s="7"/>
      <c r="FN168" s="7"/>
      <c r="FO168" s="7"/>
      <c r="FP168" s="7"/>
      <c r="FQ168" s="7"/>
      <c r="FR168" s="7"/>
      <c r="FS168" s="7"/>
      <c r="FT168" s="7"/>
      <c r="FU168" s="7"/>
      <c r="FV168" s="7"/>
      <c r="FW168" s="7"/>
      <c r="FX168" s="7"/>
      <c r="FY168" s="7"/>
      <c r="FZ168" s="7"/>
      <c r="GA168" s="7"/>
      <c r="GB168" s="7"/>
      <c r="GC168" s="7"/>
      <c r="GH168" s="7"/>
      <c r="GI168" s="7"/>
      <c r="GJ168" s="7"/>
      <c r="GK168" s="7"/>
      <c r="GL168" s="7"/>
      <c r="GM168" s="7"/>
      <c r="GN168" s="7"/>
    </row>
    <row r="169" s="5" customFormat="1" spans="1:196">
      <c r="A169" s="6"/>
      <c r="B169" s="6"/>
      <c r="C169" s="6"/>
      <c r="D169" s="39"/>
      <c r="E169" s="40"/>
      <c r="F169" s="40"/>
      <c r="G169" s="40"/>
      <c r="H169" s="40"/>
      <c r="I169" s="40"/>
      <c r="J169" s="40"/>
      <c r="K169" s="40"/>
      <c r="L169" s="40"/>
      <c r="M169" s="40"/>
      <c r="N169" s="40"/>
      <c r="O169" s="40"/>
      <c r="P169" s="40"/>
      <c r="Q169" s="40"/>
      <c r="R169" s="40"/>
      <c r="S169" s="40"/>
      <c r="T169" s="40"/>
      <c r="U169" s="40"/>
      <c r="V169" s="40"/>
      <c r="W169" s="40"/>
      <c r="X169" s="40"/>
      <c r="Y169" s="7"/>
      <c r="Z169" s="7"/>
      <c r="AA169" s="7"/>
      <c r="AB169" s="7"/>
      <c r="AC169" s="7"/>
      <c r="AD169" s="7"/>
      <c r="AE169" s="7"/>
      <c r="AF169" s="7"/>
      <c r="AG169" s="7"/>
      <c r="AH169" s="7"/>
      <c r="AI169" s="7"/>
      <c r="AJ169" s="7"/>
      <c r="AK169" s="7"/>
      <c r="AL169" s="7"/>
      <c r="AM169" s="7"/>
      <c r="AN169" s="7"/>
      <c r="AO169" s="7"/>
      <c r="AP169" s="7"/>
      <c r="AQ169" s="7"/>
      <c r="AR169" s="7"/>
      <c r="AS169" s="7"/>
      <c r="AT169" s="7"/>
      <c r="AU169" s="7"/>
      <c r="AV169" s="7"/>
      <c r="AW169" s="7"/>
      <c r="AX169" s="7"/>
      <c r="AY169" s="7"/>
      <c r="AZ169" s="7"/>
      <c r="BA169" s="7"/>
      <c r="BB169" s="7"/>
      <c r="BC169" s="7"/>
      <c r="BD169" s="7"/>
      <c r="BE169" s="7"/>
      <c r="BF169" s="7"/>
      <c r="BG169" s="7"/>
      <c r="BH169" s="7"/>
      <c r="BI169" s="7"/>
      <c r="BJ169" s="7"/>
      <c r="BK169" s="7"/>
      <c r="BL169" s="7"/>
      <c r="BM169" s="7"/>
      <c r="BN169" s="7"/>
      <c r="BO169" s="7"/>
      <c r="BP169" s="7"/>
      <c r="BQ169" s="7"/>
      <c r="BR169" s="7"/>
      <c r="BS169" s="7"/>
      <c r="BT169" s="7"/>
      <c r="BU169" s="7"/>
      <c r="BV169" s="7"/>
      <c r="BW169" s="7"/>
      <c r="BX169" s="7"/>
      <c r="BY169" s="7"/>
      <c r="BZ169" s="7"/>
      <c r="CA169" s="7"/>
      <c r="CB169" s="7"/>
      <c r="CC169" s="7"/>
      <c r="CD169" s="7"/>
      <c r="CE169" s="7"/>
      <c r="CF169" s="7"/>
      <c r="CG169" s="7"/>
      <c r="CH169" s="7"/>
      <c r="CI169" s="7"/>
      <c r="CJ169" s="7"/>
      <c r="CK169" s="7"/>
      <c r="CL169" s="7"/>
      <c r="CM169" s="7"/>
      <c r="CN169" s="7"/>
      <c r="CO169" s="7"/>
      <c r="CP169" s="7"/>
      <c r="CQ169" s="7"/>
      <c r="CR169" s="7"/>
      <c r="CS169" s="7"/>
      <c r="CT169" s="7"/>
      <c r="CU169" s="7"/>
      <c r="CV169" s="7"/>
      <c r="CW169" s="7"/>
      <c r="CX169" s="7"/>
      <c r="CY169" s="7"/>
      <c r="CZ169" s="7"/>
      <c r="DA169" s="7"/>
      <c r="DB169" s="7"/>
      <c r="DC169" s="7"/>
      <c r="DD169" s="7"/>
      <c r="DE169" s="7"/>
      <c r="DF169" s="7"/>
      <c r="DG169" s="7"/>
      <c r="DH169" s="7"/>
      <c r="DI169" s="7"/>
      <c r="DJ169" s="7"/>
      <c r="DK169" s="7"/>
      <c r="DL169" s="7"/>
      <c r="DM169" s="7"/>
      <c r="DN169" s="7"/>
      <c r="DO169" s="7"/>
      <c r="DP169" s="7"/>
      <c r="DQ169" s="7"/>
      <c r="DR169" s="7"/>
      <c r="DS169" s="7"/>
      <c r="DT169" s="7"/>
      <c r="DU169" s="7"/>
      <c r="DV169" s="7"/>
      <c r="DW169" s="7"/>
      <c r="DX169" s="7"/>
      <c r="DY169" s="7"/>
      <c r="DZ169" s="7"/>
      <c r="EA169" s="7"/>
      <c r="EB169" s="7"/>
      <c r="EC169" s="7"/>
      <c r="ED169" s="7"/>
      <c r="EE169" s="7"/>
      <c r="EF169" s="7"/>
      <c r="EG169" s="7"/>
      <c r="EH169" s="7"/>
      <c r="EI169" s="7"/>
      <c r="EJ169" s="7"/>
      <c r="EK169" s="7"/>
      <c r="EL169" s="7"/>
      <c r="EM169" s="7"/>
      <c r="EN169" s="7"/>
      <c r="EO169" s="7"/>
      <c r="EP169" s="7"/>
      <c r="EQ169" s="7"/>
      <c r="ER169" s="7"/>
      <c r="ES169" s="7"/>
      <c r="ET169" s="7"/>
      <c r="EU169" s="7"/>
      <c r="EV169" s="7"/>
      <c r="EW169" s="7"/>
      <c r="EX169" s="7"/>
      <c r="EY169" s="7"/>
      <c r="EZ169" s="7"/>
      <c r="FA169" s="7"/>
      <c r="FB169" s="7"/>
      <c r="FC169" s="7"/>
      <c r="FD169" s="7"/>
      <c r="FE169" s="7"/>
      <c r="FF169" s="7"/>
      <c r="FG169" s="7"/>
      <c r="FH169" s="7"/>
      <c r="FI169" s="7"/>
      <c r="FJ169" s="7"/>
      <c r="FK169" s="7"/>
      <c r="FL169" s="7"/>
      <c r="FM169" s="7"/>
      <c r="FN169" s="7"/>
      <c r="FO169" s="7"/>
      <c r="FP169" s="7"/>
      <c r="FQ169" s="7"/>
      <c r="FR169" s="7"/>
      <c r="FS169" s="7"/>
      <c r="FT169" s="7"/>
      <c r="FU169" s="7"/>
      <c r="FV169" s="7"/>
      <c r="FW169" s="7"/>
      <c r="FX169" s="7"/>
      <c r="FY169" s="7"/>
      <c r="FZ169" s="7"/>
      <c r="GA169" s="7"/>
      <c r="GB169" s="7"/>
      <c r="GC169" s="7"/>
      <c r="GH169" s="7"/>
      <c r="GI169" s="7"/>
      <c r="GJ169" s="7"/>
      <c r="GK169" s="7"/>
      <c r="GL169" s="7"/>
      <c r="GM169" s="7"/>
      <c r="GN169" s="7"/>
    </row>
    <row r="170" s="5" customFormat="1" spans="1:196">
      <c r="A170" s="6"/>
      <c r="B170" s="6"/>
      <c r="C170" s="6"/>
      <c r="D170" s="39"/>
      <c r="E170" s="40"/>
      <c r="F170" s="40"/>
      <c r="G170" s="40"/>
      <c r="H170" s="40"/>
      <c r="I170" s="40"/>
      <c r="J170" s="40"/>
      <c r="K170" s="40"/>
      <c r="L170" s="40"/>
      <c r="M170" s="40"/>
      <c r="N170" s="40"/>
      <c r="O170" s="40"/>
      <c r="P170" s="40"/>
      <c r="Q170" s="40"/>
      <c r="R170" s="40"/>
      <c r="S170" s="40"/>
      <c r="T170" s="40"/>
      <c r="U170" s="40"/>
      <c r="V170" s="40"/>
      <c r="W170" s="40"/>
      <c r="X170" s="40"/>
      <c r="Y170" s="7"/>
      <c r="Z170" s="7"/>
      <c r="AA170" s="7"/>
      <c r="AB170" s="7"/>
      <c r="AC170" s="7"/>
      <c r="AD170" s="7"/>
      <c r="AE170" s="7"/>
      <c r="AF170" s="7"/>
      <c r="AG170" s="7"/>
      <c r="AH170" s="7"/>
      <c r="AI170" s="7"/>
      <c r="AJ170" s="7"/>
      <c r="AK170" s="7"/>
      <c r="AL170" s="7"/>
      <c r="AM170" s="7"/>
      <c r="AN170" s="7"/>
      <c r="AO170" s="7"/>
      <c r="AP170" s="7"/>
      <c r="AQ170" s="7"/>
      <c r="AR170" s="7"/>
      <c r="AS170" s="7"/>
      <c r="AT170" s="7"/>
      <c r="AU170" s="7"/>
      <c r="AV170" s="7"/>
      <c r="AW170" s="7"/>
      <c r="AX170" s="7"/>
      <c r="AY170" s="7"/>
      <c r="AZ170" s="7"/>
      <c r="BA170" s="7"/>
      <c r="BB170" s="7"/>
      <c r="BC170" s="7"/>
      <c r="BD170" s="7"/>
      <c r="BE170" s="7"/>
      <c r="BF170" s="7"/>
      <c r="BG170" s="7"/>
      <c r="BH170" s="7"/>
      <c r="BI170" s="7"/>
      <c r="BJ170" s="7"/>
      <c r="BK170" s="7"/>
      <c r="BL170" s="7"/>
      <c r="BM170" s="7"/>
      <c r="BN170" s="7"/>
      <c r="BO170" s="7"/>
      <c r="BP170" s="7"/>
      <c r="BQ170" s="7"/>
      <c r="BR170" s="7"/>
      <c r="BS170" s="7"/>
      <c r="BT170" s="7"/>
      <c r="BU170" s="7"/>
      <c r="BV170" s="7"/>
      <c r="BW170" s="7"/>
      <c r="BX170" s="7"/>
      <c r="BY170" s="7"/>
      <c r="BZ170" s="7"/>
      <c r="CA170" s="7"/>
      <c r="CB170" s="7"/>
      <c r="CC170" s="7"/>
      <c r="CD170" s="7"/>
      <c r="CE170" s="7"/>
      <c r="CF170" s="7"/>
      <c r="CG170" s="7"/>
      <c r="CH170" s="7"/>
      <c r="CI170" s="7"/>
      <c r="CJ170" s="7"/>
      <c r="CK170" s="7"/>
      <c r="CL170" s="7"/>
      <c r="CM170" s="7"/>
      <c r="CN170" s="7"/>
      <c r="CO170" s="7"/>
      <c r="CP170" s="7"/>
      <c r="CQ170" s="7"/>
      <c r="CR170" s="7"/>
      <c r="CS170" s="7"/>
      <c r="CT170" s="7"/>
      <c r="CU170" s="7"/>
      <c r="CV170" s="7"/>
      <c r="CW170" s="7"/>
      <c r="CX170" s="7"/>
      <c r="CY170" s="7"/>
      <c r="CZ170" s="7"/>
      <c r="DA170" s="7"/>
      <c r="DB170" s="7"/>
      <c r="DC170" s="7"/>
      <c r="DD170" s="7"/>
      <c r="DE170" s="7"/>
      <c r="DF170" s="7"/>
      <c r="DG170" s="7"/>
      <c r="DH170" s="7"/>
      <c r="DI170" s="7"/>
      <c r="DJ170" s="7"/>
      <c r="DK170" s="7"/>
      <c r="DL170" s="7"/>
      <c r="DM170" s="7"/>
      <c r="DN170" s="7"/>
      <c r="DO170" s="7"/>
      <c r="DP170" s="7"/>
      <c r="DQ170" s="7"/>
      <c r="DR170" s="7"/>
      <c r="DS170" s="7"/>
      <c r="DT170" s="7"/>
      <c r="DU170" s="7"/>
      <c r="DV170" s="7"/>
      <c r="DW170" s="7"/>
      <c r="DX170" s="7"/>
      <c r="DY170" s="7"/>
      <c r="DZ170" s="7"/>
      <c r="EA170" s="7"/>
      <c r="EB170" s="7"/>
      <c r="EC170" s="7"/>
      <c r="ED170" s="7"/>
      <c r="EE170" s="7"/>
      <c r="EF170" s="7"/>
      <c r="EG170" s="7"/>
      <c r="EH170" s="7"/>
      <c r="EI170" s="7"/>
      <c r="EJ170" s="7"/>
      <c r="EK170" s="7"/>
      <c r="EL170" s="7"/>
      <c r="EM170" s="7"/>
      <c r="EN170" s="7"/>
      <c r="EO170" s="7"/>
      <c r="EP170" s="7"/>
      <c r="EQ170" s="7"/>
      <c r="ER170" s="7"/>
      <c r="ES170" s="7"/>
      <c r="ET170" s="7"/>
      <c r="EU170" s="7"/>
      <c r="EV170" s="7"/>
      <c r="EW170" s="7"/>
      <c r="EX170" s="7"/>
      <c r="EY170" s="7"/>
      <c r="EZ170" s="7"/>
      <c r="FA170" s="7"/>
      <c r="FB170" s="7"/>
      <c r="FC170" s="7"/>
      <c r="FD170" s="7"/>
      <c r="FE170" s="7"/>
      <c r="FF170" s="7"/>
      <c r="FG170" s="7"/>
      <c r="FH170" s="7"/>
      <c r="FI170" s="7"/>
      <c r="FJ170" s="7"/>
      <c r="FK170" s="7"/>
      <c r="FL170" s="7"/>
      <c r="FM170" s="7"/>
      <c r="FN170" s="7"/>
      <c r="FO170" s="7"/>
      <c r="FP170" s="7"/>
      <c r="FQ170" s="7"/>
      <c r="FR170" s="7"/>
      <c r="FS170" s="7"/>
      <c r="FT170" s="7"/>
      <c r="FU170" s="7"/>
      <c r="FV170" s="7"/>
      <c r="FW170" s="7"/>
      <c r="FX170" s="7"/>
      <c r="FY170" s="7"/>
      <c r="FZ170" s="7"/>
      <c r="GA170" s="7"/>
      <c r="GB170" s="7"/>
      <c r="GC170" s="7"/>
      <c r="GH170" s="7"/>
      <c r="GI170" s="7"/>
      <c r="GJ170" s="7"/>
      <c r="GK170" s="7"/>
      <c r="GL170" s="7"/>
      <c r="GM170" s="7"/>
      <c r="GN170" s="7"/>
    </row>
    <row r="171" s="5" customFormat="1" spans="1:196">
      <c r="A171" s="6"/>
      <c r="B171" s="6"/>
      <c r="C171" s="6"/>
      <c r="D171" s="39"/>
      <c r="E171" s="40"/>
      <c r="F171" s="40"/>
      <c r="G171" s="40"/>
      <c r="H171" s="40"/>
      <c r="I171" s="40"/>
      <c r="J171" s="40"/>
      <c r="K171" s="40"/>
      <c r="L171" s="40"/>
      <c r="M171" s="40"/>
      <c r="N171" s="40"/>
      <c r="O171" s="40"/>
      <c r="P171" s="40"/>
      <c r="Q171" s="40"/>
      <c r="R171" s="40"/>
      <c r="S171" s="40"/>
      <c r="T171" s="40"/>
      <c r="U171" s="40"/>
      <c r="V171" s="40"/>
      <c r="W171" s="40"/>
      <c r="X171" s="40"/>
      <c r="Y171" s="7"/>
      <c r="Z171" s="7"/>
      <c r="AA171" s="7"/>
      <c r="AB171" s="7"/>
      <c r="AC171" s="7"/>
      <c r="AD171" s="7"/>
      <c r="AE171" s="7"/>
      <c r="AF171" s="7"/>
      <c r="AG171" s="7"/>
      <c r="AH171" s="7"/>
      <c r="AI171" s="7"/>
      <c r="AJ171" s="7"/>
      <c r="AK171" s="7"/>
      <c r="AL171" s="7"/>
      <c r="AM171" s="7"/>
      <c r="AN171" s="7"/>
      <c r="AO171" s="7"/>
      <c r="AP171" s="7"/>
      <c r="AQ171" s="7"/>
      <c r="AR171" s="7"/>
      <c r="AS171" s="7"/>
      <c r="AT171" s="7"/>
      <c r="AU171" s="7"/>
      <c r="AV171" s="7"/>
      <c r="AW171" s="7"/>
      <c r="AX171" s="7"/>
      <c r="AY171" s="7"/>
      <c r="AZ171" s="7"/>
      <c r="BA171" s="7"/>
      <c r="BB171" s="7"/>
      <c r="BC171" s="7"/>
      <c r="BD171" s="7"/>
      <c r="BE171" s="7"/>
      <c r="BF171" s="7"/>
      <c r="BG171" s="7"/>
      <c r="BH171" s="7"/>
      <c r="BI171" s="7"/>
      <c r="BJ171" s="7"/>
      <c r="BK171" s="7"/>
      <c r="BL171" s="7"/>
      <c r="BM171" s="7"/>
      <c r="BN171" s="7"/>
      <c r="BO171" s="7"/>
      <c r="BP171" s="7"/>
      <c r="BQ171" s="7"/>
      <c r="BR171" s="7"/>
      <c r="BS171" s="7"/>
      <c r="BT171" s="7"/>
      <c r="BU171" s="7"/>
      <c r="BV171" s="7"/>
      <c r="BW171" s="7"/>
      <c r="BX171" s="7"/>
      <c r="BY171" s="7"/>
      <c r="BZ171" s="7"/>
      <c r="CA171" s="7"/>
      <c r="CB171" s="7"/>
      <c r="CC171" s="7"/>
      <c r="CD171" s="7"/>
      <c r="CE171" s="7"/>
      <c r="CF171" s="7"/>
      <c r="CG171" s="7"/>
      <c r="CH171" s="7"/>
      <c r="CI171" s="7"/>
      <c r="CJ171" s="7"/>
      <c r="CK171" s="7"/>
      <c r="CL171" s="7"/>
      <c r="CM171" s="7"/>
      <c r="CN171" s="7"/>
      <c r="CO171" s="7"/>
      <c r="CP171" s="7"/>
      <c r="CQ171" s="7"/>
      <c r="CR171" s="7"/>
      <c r="CS171" s="7"/>
      <c r="CT171" s="7"/>
      <c r="CU171" s="7"/>
      <c r="CV171" s="7"/>
      <c r="CW171" s="7"/>
      <c r="CX171" s="7"/>
      <c r="CY171" s="7"/>
      <c r="CZ171" s="7"/>
      <c r="DA171" s="7"/>
      <c r="DB171" s="7"/>
      <c r="DC171" s="7"/>
      <c r="DD171" s="7"/>
      <c r="DE171" s="7"/>
      <c r="DF171" s="7"/>
      <c r="DG171" s="7"/>
      <c r="DH171" s="7"/>
      <c r="DI171" s="7"/>
      <c r="DJ171" s="7"/>
      <c r="DK171" s="7"/>
      <c r="DL171" s="7"/>
      <c r="DM171" s="7"/>
      <c r="DN171" s="7"/>
      <c r="DO171" s="7"/>
      <c r="DP171" s="7"/>
      <c r="DQ171" s="7"/>
      <c r="DR171" s="7"/>
      <c r="DS171" s="7"/>
      <c r="DT171" s="7"/>
      <c r="DU171" s="7"/>
      <c r="DV171" s="7"/>
      <c r="DW171" s="7"/>
      <c r="DX171" s="7"/>
      <c r="DY171" s="7"/>
      <c r="DZ171" s="7"/>
      <c r="EA171" s="7"/>
      <c r="EB171" s="7"/>
      <c r="EC171" s="7"/>
      <c r="ED171" s="7"/>
      <c r="EE171" s="7"/>
      <c r="EF171" s="7"/>
      <c r="EG171" s="7"/>
      <c r="EH171" s="7"/>
      <c r="EI171" s="7"/>
      <c r="EJ171" s="7"/>
      <c r="EK171" s="7"/>
      <c r="EL171" s="7"/>
      <c r="EM171" s="7"/>
      <c r="EN171" s="7"/>
      <c r="EO171" s="7"/>
      <c r="EP171" s="7"/>
      <c r="EQ171" s="7"/>
      <c r="ER171" s="7"/>
      <c r="ES171" s="7"/>
      <c r="ET171" s="7"/>
      <c r="EU171" s="7"/>
      <c r="EV171" s="7"/>
      <c r="EW171" s="7"/>
      <c r="EX171" s="7"/>
      <c r="EY171" s="7"/>
      <c r="EZ171" s="7"/>
      <c r="FA171" s="7"/>
      <c r="FB171" s="7"/>
      <c r="FC171" s="7"/>
      <c r="FD171" s="7"/>
      <c r="FE171" s="7"/>
      <c r="FF171" s="7"/>
      <c r="FG171" s="7"/>
      <c r="FH171" s="7"/>
      <c r="FI171" s="7"/>
      <c r="FJ171" s="7"/>
      <c r="FK171" s="7"/>
      <c r="FL171" s="7"/>
      <c r="FM171" s="7"/>
      <c r="FN171" s="7"/>
      <c r="FO171" s="7"/>
      <c r="FP171" s="7"/>
      <c r="FQ171" s="7"/>
      <c r="FR171" s="7"/>
      <c r="FS171" s="7"/>
      <c r="FT171" s="7"/>
      <c r="FU171" s="7"/>
      <c r="FV171" s="7"/>
      <c r="FW171" s="7"/>
      <c r="FX171" s="7"/>
      <c r="FY171" s="7"/>
      <c r="FZ171" s="7"/>
      <c r="GA171" s="7"/>
      <c r="GB171" s="7"/>
      <c r="GC171" s="7"/>
      <c r="GH171" s="7"/>
      <c r="GI171" s="7"/>
      <c r="GJ171" s="7"/>
      <c r="GK171" s="7"/>
      <c r="GL171" s="7"/>
      <c r="GM171" s="7"/>
      <c r="GN171" s="7"/>
    </row>
    <row r="172" s="5" customFormat="1" spans="1:196">
      <c r="A172" s="6"/>
      <c r="B172" s="6"/>
      <c r="C172" s="6"/>
      <c r="D172" s="39"/>
      <c r="E172" s="40"/>
      <c r="F172" s="40"/>
      <c r="G172" s="40"/>
      <c r="H172" s="40"/>
      <c r="I172" s="40"/>
      <c r="J172" s="40"/>
      <c r="K172" s="40"/>
      <c r="L172" s="40"/>
      <c r="M172" s="40"/>
      <c r="N172" s="40"/>
      <c r="O172" s="40"/>
      <c r="P172" s="40"/>
      <c r="Q172" s="40"/>
      <c r="R172" s="40"/>
      <c r="S172" s="40"/>
      <c r="T172" s="40"/>
      <c r="U172" s="40"/>
      <c r="V172" s="40"/>
      <c r="W172" s="40"/>
      <c r="X172" s="40"/>
      <c r="Y172" s="7"/>
      <c r="Z172" s="7"/>
      <c r="AA172" s="7"/>
      <c r="AB172" s="7"/>
      <c r="AC172" s="7"/>
      <c r="AD172" s="7"/>
      <c r="AE172" s="7"/>
      <c r="AF172" s="7"/>
      <c r="AG172" s="7"/>
      <c r="AH172" s="7"/>
      <c r="AI172" s="7"/>
      <c r="AJ172" s="7"/>
      <c r="AK172" s="7"/>
      <c r="AL172" s="7"/>
      <c r="AM172" s="7"/>
      <c r="AN172" s="7"/>
      <c r="AO172" s="7"/>
      <c r="AP172" s="7"/>
      <c r="AQ172" s="7"/>
      <c r="AR172" s="7"/>
      <c r="AS172" s="7"/>
      <c r="AT172" s="7"/>
      <c r="AU172" s="7"/>
      <c r="AV172" s="7"/>
      <c r="AW172" s="7"/>
      <c r="AX172" s="7"/>
      <c r="AY172" s="7"/>
      <c r="AZ172" s="7"/>
      <c r="BA172" s="7"/>
      <c r="BB172" s="7"/>
      <c r="BC172" s="7"/>
      <c r="BD172" s="7"/>
      <c r="BE172" s="7"/>
      <c r="BF172" s="7"/>
      <c r="BG172" s="7"/>
      <c r="BH172" s="7"/>
      <c r="BI172" s="7"/>
      <c r="BJ172" s="7"/>
      <c r="BK172" s="7"/>
      <c r="BL172" s="7"/>
      <c r="BM172" s="7"/>
      <c r="BN172" s="7"/>
      <c r="BO172" s="7"/>
      <c r="BP172" s="7"/>
      <c r="BQ172" s="7"/>
      <c r="BR172" s="7"/>
      <c r="BS172" s="7"/>
      <c r="BT172" s="7"/>
      <c r="BU172" s="7"/>
      <c r="BV172" s="7"/>
      <c r="BW172" s="7"/>
      <c r="BX172" s="7"/>
      <c r="BY172" s="7"/>
      <c r="BZ172" s="7"/>
      <c r="CA172" s="7"/>
      <c r="CB172" s="7"/>
      <c r="CC172" s="7"/>
      <c r="CD172" s="7"/>
      <c r="CE172" s="7"/>
      <c r="CF172" s="7"/>
      <c r="CG172" s="7"/>
      <c r="CH172" s="7"/>
      <c r="CI172" s="7"/>
      <c r="CJ172" s="7"/>
      <c r="CK172" s="7"/>
      <c r="CL172" s="7"/>
      <c r="CM172" s="7"/>
      <c r="CN172" s="7"/>
      <c r="CO172" s="7"/>
      <c r="CP172" s="7"/>
      <c r="CQ172" s="7"/>
      <c r="CR172" s="7"/>
      <c r="CS172" s="7"/>
      <c r="CT172" s="7"/>
      <c r="CU172" s="7"/>
      <c r="CV172" s="7"/>
      <c r="CW172" s="7"/>
      <c r="CX172" s="7"/>
      <c r="CY172" s="7"/>
      <c r="CZ172" s="7"/>
      <c r="DA172" s="7"/>
      <c r="DB172" s="7"/>
      <c r="DC172" s="7"/>
      <c r="DD172" s="7"/>
      <c r="DE172" s="7"/>
      <c r="DF172" s="7"/>
      <c r="DG172" s="7"/>
      <c r="DH172" s="7"/>
      <c r="DI172" s="7"/>
      <c r="DJ172" s="7"/>
      <c r="DK172" s="7"/>
      <c r="DL172" s="7"/>
      <c r="DM172" s="7"/>
      <c r="DN172" s="7"/>
      <c r="DO172" s="7"/>
      <c r="DP172" s="7"/>
      <c r="DQ172" s="7"/>
      <c r="DR172" s="7"/>
      <c r="DS172" s="7"/>
      <c r="DT172" s="7"/>
      <c r="DU172" s="7"/>
      <c r="DV172" s="7"/>
      <c r="DW172" s="7"/>
      <c r="DX172" s="7"/>
      <c r="DY172" s="7"/>
      <c r="DZ172" s="7"/>
      <c r="EA172" s="7"/>
      <c r="EB172" s="7"/>
      <c r="EC172" s="7"/>
      <c r="ED172" s="7"/>
      <c r="EE172" s="7"/>
      <c r="EF172" s="7"/>
      <c r="EG172" s="7"/>
      <c r="EH172" s="7"/>
      <c r="EI172" s="7"/>
      <c r="EJ172" s="7"/>
      <c r="EK172" s="7"/>
      <c r="EL172" s="7"/>
      <c r="EM172" s="7"/>
      <c r="EN172" s="7"/>
      <c r="EO172" s="7"/>
      <c r="EP172" s="7"/>
      <c r="EQ172" s="7"/>
      <c r="ER172" s="7"/>
      <c r="ES172" s="7"/>
      <c r="ET172" s="7"/>
      <c r="EU172" s="7"/>
      <c r="EV172" s="7"/>
      <c r="EW172" s="7"/>
      <c r="EX172" s="7"/>
      <c r="EY172" s="7"/>
      <c r="EZ172" s="7"/>
      <c r="FA172" s="7"/>
      <c r="FB172" s="7"/>
      <c r="FC172" s="7"/>
      <c r="FD172" s="7"/>
      <c r="FE172" s="7"/>
      <c r="FF172" s="7"/>
      <c r="FG172" s="7"/>
      <c r="FH172" s="7"/>
      <c r="FI172" s="7"/>
      <c r="FJ172" s="7"/>
      <c r="FK172" s="7"/>
      <c r="FL172" s="7"/>
      <c r="FM172" s="7"/>
      <c r="FN172" s="7"/>
      <c r="FO172" s="7"/>
      <c r="FP172" s="7"/>
      <c r="FQ172" s="7"/>
      <c r="FR172" s="7"/>
      <c r="FS172" s="7"/>
      <c r="FT172" s="7"/>
      <c r="FU172" s="7"/>
      <c r="FV172" s="7"/>
      <c r="FW172" s="7"/>
      <c r="FX172" s="7"/>
      <c r="FY172" s="7"/>
      <c r="FZ172" s="7"/>
      <c r="GA172" s="7"/>
      <c r="GB172" s="7"/>
      <c r="GC172" s="7"/>
      <c r="GH172" s="7"/>
      <c r="GI172" s="7"/>
      <c r="GJ172" s="7"/>
      <c r="GK172" s="7"/>
      <c r="GL172" s="7"/>
      <c r="GM172" s="7"/>
      <c r="GN172" s="7"/>
    </row>
    <row r="173" s="5" customFormat="1" spans="1:196">
      <c r="A173" s="6"/>
      <c r="B173" s="6"/>
      <c r="C173" s="6"/>
      <c r="D173" s="39"/>
      <c r="E173" s="40"/>
      <c r="F173" s="40"/>
      <c r="G173" s="40"/>
      <c r="H173" s="40"/>
      <c r="I173" s="40"/>
      <c r="J173" s="40"/>
      <c r="K173" s="40"/>
      <c r="L173" s="40"/>
      <c r="M173" s="40"/>
      <c r="N173" s="40"/>
      <c r="O173" s="40"/>
      <c r="P173" s="40"/>
      <c r="Q173" s="40"/>
      <c r="R173" s="40"/>
      <c r="S173" s="40"/>
      <c r="T173" s="40"/>
      <c r="U173" s="40"/>
      <c r="V173" s="40"/>
      <c r="W173" s="40"/>
      <c r="X173" s="40"/>
      <c r="Y173" s="7"/>
      <c r="Z173" s="7"/>
      <c r="AA173" s="7"/>
      <c r="AB173" s="7"/>
      <c r="AC173" s="7"/>
      <c r="AD173" s="7"/>
      <c r="AE173" s="7"/>
      <c r="AF173" s="7"/>
      <c r="AG173" s="7"/>
      <c r="AH173" s="7"/>
      <c r="AI173" s="7"/>
      <c r="AJ173" s="7"/>
      <c r="AK173" s="7"/>
      <c r="AL173" s="7"/>
      <c r="AM173" s="7"/>
      <c r="AN173" s="7"/>
      <c r="AO173" s="7"/>
      <c r="AP173" s="7"/>
      <c r="AQ173" s="7"/>
      <c r="AR173" s="7"/>
      <c r="AS173" s="7"/>
      <c r="AT173" s="7"/>
      <c r="AU173" s="7"/>
      <c r="AV173" s="7"/>
      <c r="AW173" s="7"/>
      <c r="AX173" s="7"/>
      <c r="AY173" s="7"/>
      <c r="AZ173" s="7"/>
      <c r="BA173" s="7"/>
      <c r="BB173" s="7"/>
      <c r="BC173" s="7"/>
      <c r="BD173" s="7"/>
      <c r="BE173" s="7"/>
      <c r="BF173" s="7"/>
      <c r="BG173" s="7"/>
      <c r="BH173" s="7"/>
      <c r="BI173" s="7"/>
      <c r="BJ173" s="7"/>
      <c r="BK173" s="7"/>
      <c r="BL173" s="7"/>
      <c r="BM173" s="7"/>
      <c r="BN173" s="7"/>
      <c r="BO173" s="7"/>
      <c r="BP173" s="7"/>
      <c r="BQ173" s="7"/>
      <c r="BR173" s="7"/>
      <c r="BS173" s="7"/>
      <c r="BT173" s="7"/>
      <c r="BU173" s="7"/>
      <c r="BV173" s="7"/>
      <c r="BW173" s="7"/>
      <c r="BX173" s="7"/>
      <c r="BY173" s="7"/>
      <c r="BZ173" s="7"/>
      <c r="CA173" s="7"/>
      <c r="CB173" s="7"/>
      <c r="CC173" s="7"/>
      <c r="CD173" s="7"/>
      <c r="CE173" s="7"/>
      <c r="CF173" s="7"/>
      <c r="CG173" s="7"/>
      <c r="CH173" s="7"/>
      <c r="CI173" s="7"/>
      <c r="CJ173" s="7"/>
      <c r="CK173" s="7"/>
      <c r="CL173" s="7"/>
      <c r="CM173" s="7"/>
      <c r="CN173" s="7"/>
      <c r="CO173" s="7"/>
      <c r="CP173" s="7"/>
      <c r="CQ173" s="7"/>
      <c r="CR173" s="7"/>
      <c r="CS173" s="7"/>
      <c r="CT173" s="7"/>
      <c r="CU173" s="7"/>
      <c r="CV173" s="7"/>
      <c r="CW173" s="7"/>
      <c r="CX173" s="7"/>
      <c r="CY173" s="7"/>
      <c r="CZ173" s="7"/>
      <c r="DA173" s="7"/>
      <c r="DB173" s="7"/>
      <c r="DC173" s="7"/>
      <c r="DD173" s="7"/>
      <c r="DE173" s="7"/>
      <c r="DF173" s="7"/>
      <c r="DG173" s="7"/>
      <c r="DH173" s="7"/>
      <c r="DI173" s="7"/>
      <c r="DJ173" s="7"/>
      <c r="DK173" s="7"/>
      <c r="DL173" s="7"/>
      <c r="DM173" s="7"/>
      <c r="DN173" s="7"/>
      <c r="DO173" s="7"/>
      <c r="DP173" s="7"/>
      <c r="DQ173" s="7"/>
      <c r="DR173" s="7"/>
      <c r="DS173" s="7"/>
      <c r="DT173" s="7"/>
      <c r="DU173" s="7"/>
      <c r="DV173" s="7"/>
      <c r="DW173" s="7"/>
      <c r="DX173" s="7"/>
      <c r="DY173" s="7"/>
      <c r="DZ173" s="7"/>
      <c r="EA173" s="7"/>
      <c r="EB173" s="7"/>
      <c r="EC173" s="7"/>
      <c r="ED173" s="7"/>
      <c r="EE173" s="7"/>
      <c r="EF173" s="7"/>
      <c r="EG173" s="7"/>
      <c r="EH173" s="7"/>
      <c r="EI173" s="7"/>
      <c r="EJ173" s="7"/>
      <c r="EK173" s="7"/>
      <c r="EL173" s="7"/>
      <c r="EM173" s="7"/>
      <c r="EN173" s="7"/>
      <c r="EO173" s="7"/>
      <c r="EP173" s="7"/>
      <c r="EQ173" s="7"/>
      <c r="ER173" s="7"/>
      <c r="ES173" s="7"/>
      <c r="ET173" s="7"/>
      <c r="EU173" s="7"/>
      <c r="EV173" s="7"/>
      <c r="EW173" s="7"/>
      <c r="EX173" s="7"/>
      <c r="EY173" s="7"/>
      <c r="EZ173" s="7"/>
      <c r="FA173" s="7"/>
      <c r="FB173" s="7"/>
      <c r="FC173" s="7"/>
      <c r="FD173" s="7"/>
      <c r="FE173" s="7"/>
      <c r="FF173" s="7"/>
      <c r="FG173" s="7"/>
      <c r="FH173" s="7"/>
      <c r="FI173" s="7"/>
      <c r="FJ173" s="7"/>
      <c r="FK173" s="7"/>
      <c r="FL173" s="7"/>
      <c r="FM173" s="7"/>
      <c r="FN173" s="7"/>
      <c r="FO173" s="7"/>
      <c r="FP173" s="7"/>
      <c r="FQ173" s="7"/>
      <c r="FR173" s="7"/>
      <c r="FS173" s="7"/>
      <c r="FT173" s="7"/>
      <c r="FU173" s="7"/>
      <c r="FV173" s="7"/>
      <c r="FW173" s="7"/>
      <c r="FX173" s="7"/>
      <c r="FY173" s="7"/>
      <c r="FZ173" s="7"/>
      <c r="GA173" s="7"/>
      <c r="GB173" s="7"/>
      <c r="GC173" s="7"/>
      <c r="GH173" s="7"/>
      <c r="GI173" s="7"/>
      <c r="GJ173" s="7"/>
      <c r="GK173" s="7"/>
      <c r="GL173" s="7"/>
      <c r="GM173" s="7"/>
      <c r="GN173" s="7"/>
    </row>
    <row r="174" s="5" customFormat="1" spans="1:196">
      <c r="A174" s="6"/>
      <c r="B174" s="6"/>
      <c r="C174" s="6"/>
      <c r="D174" s="39"/>
      <c r="E174" s="40"/>
      <c r="F174" s="40"/>
      <c r="G174" s="40"/>
      <c r="H174" s="40"/>
      <c r="I174" s="40"/>
      <c r="J174" s="40"/>
      <c r="K174" s="40"/>
      <c r="L174" s="40"/>
      <c r="M174" s="40"/>
      <c r="N174" s="40"/>
      <c r="O174" s="40"/>
      <c r="P174" s="40"/>
      <c r="Q174" s="40"/>
      <c r="R174" s="40"/>
      <c r="S174" s="40"/>
      <c r="T174" s="40"/>
      <c r="U174" s="40"/>
      <c r="V174" s="40"/>
      <c r="W174" s="40"/>
      <c r="X174" s="40"/>
      <c r="Y174" s="7"/>
      <c r="Z174" s="7"/>
      <c r="AA174" s="7"/>
      <c r="AB174" s="7"/>
      <c r="AC174" s="7"/>
      <c r="AD174" s="7"/>
      <c r="AE174" s="7"/>
      <c r="AF174" s="7"/>
      <c r="AG174" s="7"/>
      <c r="AH174" s="7"/>
      <c r="AI174" s="7"/>
      <c r="AJ174" s="7"/>
      <c r="AK174" s="7"/>
      <c r="AL174" s="7"/>
      <c r="AM174" s="7"/>
      <c r="AN174" s="7"/>
      <c r="AO174" s="7"/>
      <c r="AP174" s="7"/>
      <c r="AQ174" s="7"/>
      <c r="AR174" s="7"/>
      <c r="AS174" s="7"/>
      <c r="AT174" s="7"/>
      <c r="AU174" s="7"/>
      <c r="AV174" s="7"/>
      <c r="AW174" s="7"/>
      <c r="AX174" s="7"/>
      <c r="AY174" s="7"/>
      <c r="AZ174" s="7"/>
      <c r="BA174" s="7"/>
      <c r="BB174" s="7"/>
      <c r="BC174" s="7"/>
      <c r="BD174" s="7"/>
      <c r="BE174" s="7"/>
      <c r="BF174" s="7"/>
      <c r="BG174" s="7"/>
      <c r="BH174" s="7"/>
      <c r="BI174" s="7"/>
      <c r="BJ174" s="7"/>
      <c r="BK174" s="7"/>
      <c r="BL174" s="7"/>
      <c r="BM174" s="7"/>
      <c r="BN174" s="7"/>
      <c r="BO174" s="7"/>
      <c r="BP174" s="7"/>
      <c r="BQ174" s="7"/>
      <c r="BR174" s="7"/>
      <c r="BS174" s="7"/>
      <c r="BT174" s="7"/>
      <c r="BU174" s="7"/>
      <c r="BV174" s="7"/>
      <c r="BW174" s="7"/>
      <c r="BX174" s="7"/>
      <c r="BY174" s="7"/>
      <c r="BZ174" s="7"/>
      <c r="CA174" s="7"/>
      <c r="CB174" s="7"/>
      <c r="CC174" s="7"/>
      <c r="CD174" s="7"/>
      <c r="CE174" s="7"/>
      <c r="CF174" s="7"/>
      <c r="CG174" s="7"/>
      <c r="CH174" s="7"/>
      <c r="CI174" s="7"/>
      <c r="CJ174" s="7"/>
      <c r="CK174" s="7"/>
      <c r="CL174" s="7"/>
      <c r="CM174" s="7"/>
      <c r="CN174" s="7"/>
      <c r="CO174" s="7"/>
      <c r="CP174" s="7"/>
      <c r="CQ174" s="7"/>
      <c r="CR174" s="7"/>
      <c r="CS174" s="7"/>
      <c r="CT174" s="7"/>
      <c r="CU174" s="7"/>
      <c r="CV174" s="7"/>
      <c r="CW174" s="7"/>
      <c r="CX174" s="7"/>
      <c r="CY174" s="7"/>
      <c r="CZ174" s="7"/>
      <c r="DA174" s="7"/>
      <c r="DB174" s="7"/>
      <c r="DC174" s="7"/>
      <c r="DD174" s="7"/>
      <c r="DE174" s="7"/>
      <c r="DF174" s="7"/>
      <c r="DG174" s="7"/>
      <c r="DH174" s="7"/>
      <c r="DI174" s="7"/>
      <c r="DJ174" s="7"/>
      <c r="DK174" s="7"/>
      <c r="DL174" s="7"/>
      <c r="DM174" s="7"/>
      <c r="DN174" s="7"/>
      <c r="DO174" s="7"/>
      <c r="DP174" s="7"/>
      <c r="DQ174" s="7"/>
      <c r="DR174" s="7"/>
      <c r="DS174" s="7"/>
      <c r="DT174" s="7"/>
      <c r="DU174" s="7"/>
      <c r="DV174" s="7"/>
      <c r="DW174" s="7"/>
      <c r="DX174" s="7"/>
      <c r="DY174" s="7"/>
      <c r="DZ174" s="7"/>
      <c r="EA174" s="7"/>
      <c r="EB174" s="7"/>
      <c r="EC174" s="7"/>
      <c r="ED174" s="7"/>
      <c r="EE174" s="7"/>
      <c r="EF174" s="7"/>
      <c r="EG174" s="7"/>
      <c r="EH174" s="7"/>
      <c r="EI174" s="7"/>
      <c r="EJ174" s="7"/>
      <c r="EK174" s="7"/>
      <c r="EL174" s="7"/>
      <c r="EM174" s="7"/>
      <c r="EN174" s="7"/>
      <c r="EO174" s="7"/>
      <c r="EP174" s="7"/>
      <c r="EQ174" s="7"/>
      <c r="ER174" s="7"/>
      <c r="ES174" s="7"/>
      <c r="ET174" s="7"/>
      <c r="EU174" s="7"/>
      <c r="EV174" s="7"/>
      <c r="EW174" s="7"/>
      <c r="EX174" s="7"/>
      <c r="EY174" s="7"/>
      <c r="EZ174" s="7"/>
      <c r="FA174" s="7"/>
      <c r="FB174" s="7"/>
      <c r="FC174" s="7"/>
      <c r="FD174" s="7"/>
      <c r="FE174" s="7"/>
      <c r="FF174" s="7"/>
      <c r="FG174" s="7"/>
      <c r="FH174" s="7"/>
      <c r="FI174" s="7"/>
      <c r="FJ174" s="7"/>
      <c r="FK174" s="7"/>
      <c r="FL174" s="7"/>
      <c r="FM174" s="7"/>
      <c r="FN174" s="7"/>
      <c r="FO174" s="7"/>
      <c r="FP174" s="7"/>
      <c r="FQ174" s="7"/>
      <c r="FR174" s="7"/>
      <c r="FS174" s="7"/>
      <c r="FT174" s="7"/>
      <c r="FU174" s="7"/>
      <c r="FV174" s="7"/>
      <c r="FW174" s="7"/>
      <c r="FX174" s="7"/>
      <c r="FY174" s="7"/>
      <c r="FZ174" s="7"/>
      <c r="GA174" s="7"/>
      <c r="GB174" s="7"/>
      <c r="GC174" s="7"/>
      <c r="GH174" s="7"/>
      <c r="GI174" s="7"/>
      <c r="GJ174" s="7"/>
      <c r="GK174" s="7"/>
      <c r="GL174" s="7"/>
      <c r="GM174" s="7"/>
      <c r="GN174" s="7"/>
    </row>
    <row r="175" s="5" customFormat="1" spans="1:196">
      <c r="A175" s="6"/>
      <c r="B175" s="6"/>
      <c r="C175" s="6"/>
      <c r="D175" s="6"/>
      <c r="E175" s="41"/>
      <c r="F175" s="41"/>
      <c r="G175" s="41"/>
      <c r="H175" s="41"/>
      <c r="I175" s="41"/>
      <c r="J175" s="41"/>
      <c r="K175" s="41"/>
      <c r="L175" s="41"/>
      <c r="M175" s="41"/>
      <c r="N175" s="41"/>
      <c r="O175" s="41"/>
      <c r="P175" s="41"/>
      <c r="Q175" s="41"/>
      <c r="R175" s="41"/>
      <c r="S175" s="41"/>
      <c r="T175" s="41"/>
      <c r="U175" s="41"/>
      <c r="V175" s="41"/>
      <c r="W175" s="41"/>
      <c r="X175" s="41"/>
      <c r="Y175" s="7"/>
      <c r="Z175" s="7"/>
      <c r="AA175" s="7"/>
      <c r="AB175" s="7"/>
      <c r="AC175" s="7"/>
      <c r="AD175" s="7"/>
      <c r="AE175" s="7"/>
      <c r="AF175" s="7"/>
      <c r="AG175" s="7"/>
      <c r="AH175" s="7"/>
      <c r="AI175" s="7"/>
      <c r="AJ175" s="7"/>
      <c r="AK175" s="7"/>
      <c r="AL175" s="7"/>
      <c r="AM175" s="7"/>
      <c r="AN175" s="7"/>
      <c r="AO175" s="7"/>
      <c r="AP175" s="7"/>
      <c r="AQ175" s="7"/>
      <c r="AR175" s="7"/>
      <c r="AS175" s="7"/>
      <c r="AT175" s="7"/>
      <c r="AU175" s="7"/>
      <c r="AV175" s="7"/>
      <c r="AW175" s="7"/>
      <c r="AX175" s="7"/>
      <c r="AY175" s="7"/>
      <c r="AZ175" s="7"/>
      <c r="BA175" s="7"/>
      <c r="BB175" s="7"/>
      <c r="BC175" s="7"/>
      <c r="BD175" s="7"/>
      <c r="BE175" s="7"/>
      <c r="BF175" s="7"/>
      <c r="BG175" s="7"/>
      <c r="BH175" s="7"/>
      <c r="BI175" s="7"/>
      <c r="BJ175" s="7"/>
      <c r="BK175" s="7"/>
      <c r="BL175" s="7"/>
      <c r="BM175" s="7"/>
      <c r="BN175" s="7"/>
      <c r="BO175" s="7"/>
      <c r="BP175" s="7"/>
      <c r="BQ175" s="7"/>
      <c r="BR175" s="7"/>
      <c r="BS175" s="7"/>
      <c r="BT175" s="7"/>
      <c r="BU175" s="7"/>
      <c r="BV175" s="7"/>
      <c r="BW175" s="7"/>
      <c r="BX175" s="7"/>
      <c r="BY175" s="7"/>
      <c r="BZ175" s="7"/>
      <c r="CA175" s="7"/>
      <c r="CB175" s="7"/>
      <c r="CC175" s="7"/>
      <c r="CD175" s="7"/>
      <c r="CE175" s="7"/>
      <c r="CF175" s="7"/>
      <c r="CG175" s="7"/>
      <c r="CH175" s="7"/>
      <c r="CI175" s="7"/>
      <c r="CJ175" s="7"/>
      <c r="CK175" s="7"/>
      <c r="CL175" s="7"/>
      <c r="CM175" s="7"/>
      <c r="CN175" s="7"/>
      <c r="CO175" s="7"/>
      <c r="CP175" s="7"/>
      <c r="CQ175" s="7"/>
      <c r="CR175" s="7"/>
      <c r="CS175" s="7"/>
      <c r="CT175" s="7"/>
      <c r="CU175" s="7"/>
      <c r="CV175" s="7"/>
      <c r="CW175" s="7"/>
      <c r="CX175" s="7"/>
      <c r="CY175" s="7"/>
      <c r="CZ175" s="7"/>
      <c r="DA175" s="7"/>
      <c r="DB175" s="7"/>
      <c r="DC175" s="7"/>
      <c r="DD175" s="7"/>
      <c r="DE175" s="7"/>
      <c r="DF175" s="7"/>
      <c r="DG175" s="7"/>
      <c r="DH175" s="7"/>
      <c r="DI175" s="7"/>
      <c r="DJ175" s="7"/>
      <c r="DK175" s="7"/>
      <c r="DL175" s="7"/>
      <c r="DM175" s="7"/>
      <c r="DN175" s="7"/>
      <c r="DO175" s="7"/>
      <c r="DP175" s="7"/>
      <c r="DQ175" s="7"/>
      <c r="DR175" s="7"/>
      <c r="DS175" s="7"/>
      <c r="DT175" s="7"/>
      <c r="DU175" s="7"/>
      <c r="DV175" s="7"/>
      <c r="DW175" s="7"/>
      <c r="DX175" s="7"/>
      <c r="DY175" s="7"/>
      <c r="DZ175" s="7"/>
      <c r="EA175" s="7"/>
      <c r="EB175" s="7"/>
      <c r="EC175" s="7"/>
      <c r="ED175" s="7"/>
      <c r="EE175" s="7"/>
      <c r="EF175" s="7"/>
      <c r="EG175" s="7"/>
      <c r="EH175" s="7"/>
      <c r="EI175" s="7"/>
      <c r="EJ175" s="7"/>
      <c r="EK175" s="7"/>
      <c r="EL175" s="7"/>
      <c r="EM175" s="7"/>
      <c r="EN175" s="7"/>
      <c r="EO175" s="7"/>
      <c r="EP175" s="7"/>
      <c r="EQ175" s="7"/>
      <c r="ER175" s="7"/>
      <c r="ES175" s="7"/>
      <c r="ET175" s="7"/>
      <c r="EU175" s="7"/>
      <c r="EV175" s="7"/>
      <c r="EW175" s="7"/>
      <c r="EX175" s="7"/>
      <c r="EY175" s="7"/>
      <c r="EZ175" s="7"/>
      <c r="FA175" s="7"/>
      <c r="FB175" s="7"/>
      <c r="FC175" s="7"/>
      <c r="FD175" s="7"/>
      <c r="FE175" s="7"/>
      <c r="FF175" s="7"/>
      <c r="FG175" s="7"/>
      <c r="FH175" s="7"/>
      <c r="FI175" s="7"/>
      <c r="FJ175" s="7"/>
      <c r="FK175" s="7"/>
      <c r="FL175" s="7"/>
      <c r="FM175" s="7"/>
      <c r="FN175" s="7"/>
      <c r="FO175" s="7"/>
      <c r="FP175" s="7"/>
      <c r="FQ175" s="7"/>
      <c r="FR175" s="7"/>
      <c r="FS175" s="7"/>
      <c r="FT175" s="7"/>
      <c r="FU175" s="7"/>
      <c r="FV175" s="7"/>
      <c r="FW175" s="7"/>
      <c r="FX175" s="7"/>
      <c r="FY175" s="7"/>
      <c r="FZ175" s="7"/>
      <c r="GA175" s="7"/>
      <c r="GB175" s="7"/>
      <c r="GC175" s="7"/>
      <c r="GH175" s="7"/>
      <c r="GI175" s="7"/>
      <c r="GJ175" s="7"/>
      <c r="GK175" s="7"/>
      <c r="GL175" s="7"/>
      <c r="GM175" s="7"/>
      <c r="GN175" s="7"/>
    </row>
    <row r="176" s="5" customFormat="1" spans="1:196">
      <c r="A176" s="6"/>
      <c r="B176" s="6"/>
      <c r="C176" s="6"/>
      <c r="D176" s="6"/>
      <c r="E176" s="41"/>
      <c r="F176" s="41"/>
      <c r="G176" s="41"/>
      <c r="H176" s="41"/>
      <c r="I176" s="41"/>
      <c r="J176" s="41"/>
      <c r="K176" s="41"/>
      <c r="L176" s="41"/>
      <c r="M176" s="41"/>
      <c r="N176" s="41"/>
      <c r="O176" s="41"/>
      <c r="P176" s="41"/>
      <c r="Q176" s="41"/>
      <c r="R176" s="41"/>
      <c r="S176" s="41"/>
      <c r="T176" s="41"/>
      <c r="U176" s="41"/>
      <c r="V176" s="41"/>
      <c r="W176" s="41"/>
      <c r="X176" s="41"/>
      <c r="Y176" s="7"/>
      <c r="Z176" s="7"/>
      <c r="AA176" s="7"/>
      <c r="AB176" s="7"/>
      <c r="AC176" s="7"/>
      <c r="AD176" s="7"/>
      <c r="AE176" s="7"/>
      <c r="AF176" s="7"/>
      <c r="AG176" s="7"/>
      <c r="AH176" s="7"/>
      <c r="AI176" s="7"/>
      <c r="AJ176" s="7"/>
      <c r="AK176" s="7"/>
      <c r="AL176" s="7"/>
      <c r="AM176" s="7"/>
      <c r="AN176" s="7"/>
      <c r="AO176" s="7"/>
      <c r="AP176" s="7"/>
      <c r="AQ176" s="7"/>
      <c r="AR176" s="7"/>
      <c r="AS176" s="7"/>
      <c r="AT176" s="7"/>
      <c r="AU176" s="7"/>
      <c r="AV176" s="7"/>
      <c r="AW176" s="7"/>
      <c r="AX176" s="7"/>
      <c r="AY176" s="7"/>
      <c r="AZ176" s="7"/>
      <c r="BA176" s="7"/>
      <c r="BB176" s="7"/>
      <c r="BC176" s="7"/>
      <c r="BD176" s="7"/>
      <c r="BE176" s="7"/>
      <c r="BF176" s="7"/>
      <c r="BG176" s="7"/>
      <c r="BH176" s="7"/>
      <c r="BI176" s="7"/>
      <c r="BJ176" s="7"/>
      <c r="BK176" s="7"/>
      <c r="BL176" s="7"/>
      <c r="BM176" s="7"/>
      <c r="BN176" s="7"/>
      <c r="BO176" s="7"/>
      <c r="BP176" s="7"/>
      <c r="BQ176" s="7"/>
      <c r="BR176" s="7"/>
      <c r="BS176" s="7"/>
      <c r="BT176" s="7"/>
      <c r="BU176" s="7"/>
      <c r="BV176" s="7"/>
      <c r="BW176" s="7"/>
      <c r="BX176" s="7"/>
      <c r="BY176" s="7"/>
      <c r="BZ176" s="7"/>
      <c r="CA176" s="7"/>
      <c r="CB176" s="7"/>
      <c r="CC176" s="7"/>
      <c r="CD176" s="7"/>
      <c r="CE176" s="7"/>
      <c r="CF176" s="7"/>
      <c r="CG176" s="7"/>
      <c r="CH176" s="7"/>
      <c r="CI176" s="7"/>
      <c r="CJ176" s="7"/>
      <c r="CK176" s="7"/>
      <c r="CL176" s="7"/>
      <c r="CM176" s="7"/>
      <c r="CN176" s="7"/>
      <c r="CO176" s="7"/>
      <c r="CP176" s="7"/>
      <c r="CQ176" s="7"/>
      <c r="CR176" s="7"/>
      <c r="CS176" s="7"/>
      <c r="CT176" s="7"/>
      <c r="CU176" s="7"/>
      <c r="CV176" s="7"/>
      <c r="CW176" s="7"/>
      <c r="CX176" s="7"/>
      <c r="CY176" s="7"/>
      <c r="CZ176" s="7"/>
      <c r="DA176" s="7"/>
      <c r="DB176" s="7"/>
      <c r="DC176" s="7"/>
      <c r="DD176" s="7"/>
      <c r="DE176" s="7"/>
      <c r="DF176" s="7"/>
      <c r="DG176" s="7"/>
      <c r="DH176" s="7"/>
      <c r="DI176" s="7"/>
      <c r="DJ176" s="7"/>
      <c r="DK176" s="7"/>
      <c r="DL176" s="7"/>
      <c r="DM176" s="7"/>
      <c r="DN176" s="7"/>
      <c r="DO176" s="7"/>
      <c r="DP176" s="7"/>
      <c r="DQ176" s="7"/>
      <c r="DR176" s="7"/>
      <c r="DS176" s="7"/>
      <c r="DT176" s="7"/>
      <c r="DU176" s="7"/>
      <c r="DV176" s="7"/>
      <c r="DW176" s="7"/>
      <c r="DX176" s="7"/>
      <c r="DY176" s="7"/>
      <c r="DZ176" s="7"/>
      <c r="EA176" s="7"/>
      <c r="EB176" s="7"/>
      <c r="EC176" s="7"/>
      <c r="ED176" s="7"/>
      <c r="EE176" s="7"/>
      <c r="EF176" s="7"/>
      <c r="EG176" s="7"/>
      <c r="EH176" s="7"/>
      <c r="EI176" s="7"/>
      <c r="EJ176" s="7"/>
      <c r="EK176" s="7"/>
      <c r="EL176" s="7"/>
      <c r="EM176" s="7"/>
      <c r="EN176" s="7"/>
      <c r="EO176" s="7"/>
      <c r="EP176" s="7"/>
      <c r="EQ176" s="7"/>
      <c r="ER176" s="7"/>
      <c r="ES176" s="7"/>
      <c r="ET176" s="7"/>
      <c r="EU176" s="7"/>
      <c r="EV176" s="7"/>
      <c r="EW176" s="7"/>
      <c r="EX176" s="7"/>
      <c r="EY176" s="7"/>
      <c r="EZ176" s="7"/>
      <c r="FA176" s="7"/>
      <c r="FB176" s="7"/>
      <c r="FC176" s="7"/>
      <c r="FD176" s="7"/>
      <c r="FE176" s="7"/>
      <c r="FF176" s="7"/>
      <c r="FG176" s="7"/>
      <c r="FH176" s="7"/>
      <c r="FI176" s="7"/>
      <c r="FJ176" s="7"/>
      <c r="FK176" s="7"/>
      <c r="FL176" s="7"/>
      <c r="FM176" s="7"/>
      <c r="FN176" s="7"/>
      <c r="FO176" s="7"/>
      <c r="FP176" s="7"/>
      <c r="FQ176" s="7"/>
      <c r="FR176" s="7"/>
      <c r="FS176" s="7"/>
      <c r="FT176" s="7"/>
      <c r="FU176" s="7"/>
      <c r="FV176" s="7"/>
      <c r="FW176" s="7"/>
      <c r="FX176" s="7"/>
      <c r="FY176" s="7"/>
      <c r="FZ176" s="7"/>
      <c r="GA176" s="7"/>
      <c r="GB176" s="7"/>
      <c r="GC176" s="7"/>
      <c r="GH176" s="7"/>
      <c r="GI176" s="7"/>
      <c r="GJ176" s="7"/>
      <c r="GK176" s="7"/>
      <c r="GL176" s="7"/>
      <c r="GM176" s="7"/>
      <c r="GN176" s="7"/>
    </row>
    <row r="177" s="5" customFormat="1" spans="1:196">
      <c r="A177" s="6"/>
      <c r="B177" s="6"/>
      <c r="C177" s="6"/>
      <c r="D177" s="6"/>
      <c r="E177" s="41"/>
      <c r="F177" s="41"/>
      <c r="G177" s="41"/>
      <c r="H177" s="41"/>
      <c r="I177" s="41"/>
      <c r="J177" s="41"/>
      <c r="K177" s="41"/>
      <c r="L177" s="41"/>
      <c r="M177" s="41"/>
      <c r="N177" s="41"/>
      <c r="O177" s="41"/>
      <c r="P177" s="41"/>
      <c r="Q177" s="41"/>
      <c r="R177" s="41"/>
      <c r="S177" s="41"/>
      <c r="T177" s="41"/>
      <c r="U177" s="41"/>
      <c r="V177" s="41"/>
      <c r="W177" s="41"/>
      <c r="X177" s="41"/>
      <c r="Y177" s="7"/>
      <c r="Z177" s="7"/>
      <c r="AA177" s="7"/>
      <c r="AB177" s="7"/>
      <c r="AC177" s="7"/>
      <c r="AD177" s="7"/>
      <c r="AE177" s="7"/>
      <c r="AF177" s="7"/>
      <c r="AG177" s="7"/>
      <c r="AH177" s="7"/>
      <c r="AI177" s="7"/>
      <c r="AJ177" s="7"/>
      <c r="AK177" s="7"/>
      <c r="AL177" s="7"/>
      <c r="AM177" s="7"/>
      <c r="AN177" s="7"/>
      <c r="AO177" s="7"/>
      <c r="AP177" s="7"/>
      <c r="AQ177" s="7"/>
      <c r="AR177" s="7"/>
      <c r="AS177" s="7"/>
      <c r="AT177" s="7"/>
      <c r="AU177" s="7"/>
      <c r="AV177" s="7"/>
      <c r="AW177" s="7"/>
      <c r="AX177" s="7"/>
      <c r="AY177" s="7"/>
      <c r="AZ177" s="7"/>
      <c r="BA177" s="7"/>
      <c r="BB177" s="7"/>
      <c r="BC177" s="7"/>
      <c r="BD177" s="7"/>
      <c r="BE177" s="7"/>
      <c r="BF177" s="7"/>
      <c r="BG177" s="7"/>
      <c r="BH177" s="7"/>
      <c r="BI177" s="7"/>
      <c r="BJ177" s="7"/>
      <c r="BK177" s="7"/>
      <c r="BL177" s="7"/>
      <c r="BM177" s="7"/>
      <c r="BN177" s="7"/>
      <c r="BO177" s="7"/>
      <c r="BP177" s="7"/>
      <c r="BQ177" s="7"/>
      <c r="BR177" s="7"/>
      <c r="BS177" s="7"/>
      <c r="BT177" s="7"/>
      <c r="BU177" s="7"/>
      <c r="BV177" s="7"/>
      <c r="BW177" s="7"/>
      <c r="BX177" s="7"/>
      <c r="BY177" s="7"/>
      <c r="BZ177" s="7"/>
      <c r="CA177" s="7"/>
      <c r="CB177" s="7"/>
      <c r="CC177" s="7"/>
      <c r="CD177" s="7"/>
      <c r="CE177" s="7"/>
      <c r="CF177" s="7"/>
      <c r="CG177" s="7"/>
      <c r="CH177" s="7"/>
      <c r="CI177" s="7"/>
      <c r="CJ177" s="7"/>
      <c r="CK177" s="7"/>
      <c r="CL177" s="7"/>
      <c r="CM177" s="7"/>
      <c r="CN177" s="7"/>
      <c r="CO177" s="7"/>
      <c r="CP177" s="7"/>
      <c r="CQ177" s="7"/>
      <c r="CR177" s="7"/>
      <c r="CS177" s="7"/>
      <c r="CT177" s="7"/>
      <c r="CU177" s="7"/>
      <c r="CV177" s="7"/>
      <c r="CW177" s="7"/>
      <c r="CX177" s="7"/>
      <c r="CY177" s="7"/>
      <c r="CZ177" s="7"/>
      <c r="DA177" s="7"/>
      <c r="DB177" s="7"/>
      <c r="DC177" s="7"/>
      <c r="DD177" s="7"/>
      <c r="DE177" s="7"/>
      <c r="DF177" s="7"/>
      <c r="DG177" s="7"/>
      <c r="DH177" s="7"/>
      <c r="DI177" s="7"/>
      <c r="DJ177" s="7"/>
      <c r="DK177" s="7"/>
      <c r="DL177" s="7"/>
      <c r="DM177" s="7"/>
      <c r="DN177" s="7"/>
      <c r="DO177" s="7"/>
      <c r="DP177" s="7"/>
      <c r="DQ177" s="7"/>
      <c r="DR177" s="7"/>
      <c r="DS177" s="7"/>
      <c r="DT177" s="7"/>
      <c r="DU177" s="7"/>
      <c r="DV177" s="7"/>
      <c r="DW177" s="7"/>
      <c r="DX177" s="7"/>
      <c r="DY177" s="7"/>
      <c r="DZ177" s="7"/>
      <c r="EA177" s="7"/>
      <c r="EB177" s="7"/>
      <c r="EC177" s="7"/>
      <c r="ED177" s="7"/>
      <c r="EE177" s="7"/>
      <c r="EF177" s="7"/>
      <c r="EG177" s="7"/>
      <c r="EH177" s="7"/>
      <c r="EI177" s="7"/>
      <c r="EJ177" s="7"/>
      <c r="EK177" s="7"/>
      <c r="EL177" s="7"/>
      <c r="EM177" s="7"/>
      <c r="EN177" s="7"/>
      <c r="EO177" s="7"/>
      <c r="EP177" s="7"/>
      <c r="EQ177" s="7"/>
      <c r="ER177" s="7"/>
      <c r="ES177" s="7"/>
      <c r="ET177" s="7"/>
      <c r="EU177" s="7"/>
      <c r="EV177" s="7"/>
      <c r="EW177" s="7"/>
      <c r="EX177" s="7"/>
      <c r="EY177" s="7"/>
      <c r="EZ177" s="7"/>
      <c r="FA177" s="7"/>
      <c r="FB177" s="7"/>
      <c r="FC177" s="7"/>
      <c r="FD177" s="7"/>
      <c r="FE177" s="7"/>
      <c r="FF177" s="7"/>
      <c r="FG177" s="7"/>
      <c r="FH177" s="7"/>
      <c r="FI177" s="7"/>
      <c r="FJ177" s="7"/>
      <c r="FK177" s="7"/>
      <c r="FL177" s="7"/>
      <c r="FM177" s="7"/>
      <c r="FN177" s="7"/>
      <c r="FO177" s="7"/>
      <c r="FP177" s="7"/>
      <c r="FQ177" s="7"/>
      <c r="FR177" s="7"/>
      <c r="FS177" s="7"/>
      <c r="FT177" s="7"/>
      <c r="FU177" s="7"/>
      <c r="FV177" s="7"/>
      <c r="FW177" s="7"/>
      <c r="FX177" s="7"/>
      <c r="FY177" s="7"/>
      <c r="FZ177" s="7"/>
      <c r="GA177" s="7"/>
      <c r="GB177" s="7"/>
      <c r="GC177" s="7"/>
      <c r="GH177" s="7"/>
      <c r="GI177" s="7"/>
      <c r="GJ177" s="7"/>
      <c r="GK177" s="7"/>
      <c r="GL177" s="7"/>
      <c r="GM177" s="7"/>
      <c r="GN177" s="7"/>
    </row>
    <row r="178" s="5" customFormat="1" spans="1:196">
      <c r="A178" s="6"/>
      <c r="B178" s="6"/>
      <c r="C178" s="6"/>
      <c r="D178" s="6"/>
      <c r="E178" s="41"/>
      <c r="F178" s="41"/>
      <c r="G178" s="41"/>
      <c r="H178" s="41"/>
      <c r="I178" s="41"/>
      <c r="J178" s="41"/>
      <c r="K178" s="41"/>
      <c r="L178" s="41"/>
      <c r="M178" s="41"/>
      <c r="N178" s="41"/>
      <c r="O178" s="41"/>
      <c r="P178" s="41"/>
      <c r="Q178" s="41"/>
      <c r="R178" s="41"/>
      <c r="S178" s="41"/>
      <c r="T178" s="41"/>
      <c r="U178" s="41"/>
      <c r="V178" s="41"/>
      <c r="W178" s="41"/>
      <c r="X178" s="41"/>
      <c r="Y178" s="7"/>
      <c r="Z178" s="7"/>
      <c r="AA178" s="7"/>
      <c r="AB178" s="7"/>
      <c r="AC178" s="7"/>
      <c r="AD178" s="7"/>
      <c r="AE178" s="7"/>
      <c r="AF178" s="7"/>
      <c r="AG178" s="7"/>
      <c r="AH178" s="7"/>
      <c r="AI178" s="7"/>
      <c r="AJ178" s="7"/>
      <c r="AK178" s="7"/>
      <c r="AL178" s="7"/>
      <c r="AM178" s="7"/>
      <c r="AN178" s="7"/>
      <c r="AO178" s="7"/>
      <c r="AP178" s="7"/>
      <c r="AQ178" s="7"/>
      <c r="AR178" s="7"/>
      <c r="AS178" s="7"/>
      <c r="AT178" s="7"/>
      <c r="AU178" s="7"/>
      <c r="AV178" s="7"/>
      <c r="AW178" s="7"/>
      <c r="AX178" s="7"/>
      <c r="AY178" s="7"/>
      <c r="AZ178" s="7"/>
      <c r="BA178" s="7"/>
      <c r="BB178" s="7"/>
      <c r="BC178" s="7"/>
      <c r="BD178" s="7"/>
      <c r="BE178" s="7"/>
      <c r="BF178" s="7"/>
      <c r="BG178" s="7"/>
      <c r="BH178" s="7"/>
      <c r="BI178" s="7"/>
      <c r="BJ178" s="7"/>
      <c r="BK178" s="7"/>
      <c r="BL178" s="7"/>
      <c r="BM178" s="7"/>
      <c r="BN178" s="7"/>
      <c r="BO178" s="7"/>
      <c r="BP178" s="7"/>
      <c r="BQ178" s="7"/>
      <c r="BR178" s="7"/>
      <c r="BS178" s="7"/>
      <c r="BT178" s="7"/>
      <c r="BU178" s="7"/>
      <c r="BV178" s="7"/>
      <c r="BW178" s="7"/>
      <c r="BX178" s="7"/>
      <c r="BY178" s="7"/>
      <c r="BZ178" s="7"/>
      <c r="CA178" s="7"/>
      <c r="CB178" s="7"/>
      <c r="CC178" s="7"/>
      <c r="CD178" s="7"/>
      <c r="CE178" s="7"/>
      <c r="CF178" s="7"/>
      <c r="CG178" s="7"/>
      <c r="CH178" s="7"/>
      <c r="CI178" s="7"/>
      <c r="CJ178" s="7"/>
      <c r="CK178" s="7"/>
      <c r="CL178" s="7"/>
      <c r="CM178" s="7"/>
      <c r="CN178" s="7"/>
      <c r="CO178" s="7"/>
      <c r="CP178" s="7"/>
      <c r="CQ178" s="7"/>
      <c r="CR178" s="7"/>
      <c r="CS178" s="7"/>
      <c r="CT178" s="7"/>
      <c r="CU178" s="7"/>
      <c r="CV178" s="7"/>
      <c r="CW178" s="7"/>
      <c r="CX178" s="7"/>
      <c r="CY178" s="7"/>
      <c r="CZ178" s="7"/>
      <c r="DA178" s="7"/>
      <c r="DB178" s="7"/>
      <c r="DC178" s="7"/>
      <c r="DD178" s="7"/>
      <c r="DE178" s="7"/>
      <c r="DF178" s="7"/>
      <c r="DG178" s="7"/>
      <c r="DH178" s="7"/>
      <c r="DI178" s="7"/>
      <c r="DJ178" s="7"/>
      <c r="DK178" s="7"/>
      <c r="DL178" s="7"/>
      <c r="DM178" s="7"/>
      <c r="DN178" s="7"/>
      <c r="DO178" s="7"/>
      <c r="DP178" s="7"/>
      <c r="DQ178" s="7"/>
      <c r="DR178" s="7"/>
      <c r="DS178" s="7"/>
      <c r="DT178" s="7"/>
      <c r="DU178" s="7"/>
      <c r="DV178" s="7"/>
      <c r="DW178" s="7"/>
      <c r="DX178" s="7"/>
      <c r="DY178" s="7"/>
      <c r="DZ178" s="7"/>
      <c r="EA178" s="7"/>
      <c r="EB178" s="7"/>
      <c r="EC178" s="7"/>
      <c r="ED178" s="7"/>
      <c r="EE178" s="7"/>
      <c r="EF178" s="7"/>
      <c r="EG178" s="7"/>
      <c r="EH178" s="7"/>
      <c r="EI178" s="7"/>
      <c r="EJ178" s="7"/>
      <c r="EK178" s="7"/>
      <c r="EL178" s="7"/>
      <c r="EM178" s="7"/>
      <c r="EN178" s="7"/>
      <c r="EO178" s="7"/>
      <c r="EP178" s="7"/>
      <c r="EQ178" s="7"/>
      <c r="ER178" s="7"/>
      <c r="ES178" s="7"/>
      <c r="ET178" s="7"/>
      <c r="EU178" s="7"/>
      <c r="EV178" s="7"/>
      <c r="EW178" s="7"/>
      <c r="EX178" s="7"/>
      <c r="EY178" s="7"/>
      <c r="EZ178" s="7"/>
      <c r="FA178" s="7"/>
      <c r="FB178" s="7"/>
      <c r="FC178" s="7"/>
      <c r="FD178" s="7"/>
      <c r="FE178" s="7"/>
      <c r="FF178" s="7"/>
      <c r="FG178" s="7"/>
      <c r="FH178" s="7"/>
      <c r="FI178" s="7"/>
      <c r="FJ178" s="7"/>
      <c r="FK178" s="7"/>
      <c r="FL178" s="7"/>
      <c r="FM178" s="7"/>
      <c r="FN178" s="7"/>
      <c r="FO178" s="7"/>
      <c r="FP178" s="7"/>
      <c r="FQ178" s="7"/>
      <c r="FR178" s="7"/>
      <c r="FS178" s="7"/>
      <c r="FT178" s="7"/>
      <c r="FU178" s="7"/>
      <c r="FV178" s="7"/>
      <c r="FW178" s="7"/>
      <c r="FX178" s="7"/>
      <c r="FY178" s="7"/>
      <c r="FZ178" s="7"/>
      <c r="GA178" s="7"/>
      <c r="GB178" s="7"/>
      <c r="GC178" s="7"/>
      <c r="GH178" s="7"/>
      <c r="GI178" s="7"/>
      <c r="GJ178" s="7"/>
      <c r="GK178" s="7"/>
      <c r="GL178" s="7"/>
      <c r="GM178" s="7"/>
      <c r="GN178" s="7"/>
    </row>
    <row r="179" s="5" customFormat="1" spans="1:196">
      <c r="A179" s="6"/>
      <c r="B179" s="6"/>
      <c r="C179" s="6"/>
      <c r="D179" s="6"/>
      <c r="E179" s="41"/>
      <c r="F179" s="41"/>
      <c r="G179" s="41"/>
      <c r="H179" s="41"/>
      <c r="I179" s="41"/>
      <c r="J179" s="41"/>
      <c r="K179" s="41"/>
      <c r="L179" s="41"/>
      <c r="M179" s="41"/>
      <c r="N179" s="41"/>
      <c r="O179" s="41"/>
      <c r="P179" s="41"/>
      <c r="Q179" s="41"/>
      <c r="R179" s="41"/>
      <c r="S179" s="41"/>
      <c r="T179" s="41"/>
      <c r="U179" s="41"/>
      <c r="V179" s="41"/>
      <c r="W179" s="41"/>
      <c r="X179" s="41"/>
      <c r="Y179" s="7"/>
      <c r="Z179" s="7"/>
      <c r="AA179" s="7"/>
      <c r="AB179" s="7"/>
      <c r="AC179" s="7"/>
      <c r="AD179" s="7"/>
      <c r="AE179" s="7"/>
      <c r="AF179" s="7"/>
      <c r="AG179" s="7"/>
      <c r="AH179" s="7"/>
      <c r="AI179" s="7"/>
      <c r="AJ179" s="7"/>
      <c r="AK179" s="7"/>
      <c r="AL179" s="7"/>
      <c r="AM179" s="7"/>
      <c r="AN179" s="7"/>
      <c r="AO179" s="7"/>
      <c r="AP179" s="7"/>
      <c r="AQ179" s="7"/>
      <c r="AR179" s="7"/>
      <c r="AS179" s="7"/>
      <c r="AT179" s="7"/>
      <c r="AU179" s="7"/>
      <c r="AV179" s="7"/>
      <c r="AW179" s="7"/>
      <c r="AX179" s="7"/>
      <c r="AY179" s="7"/>
      <c r="AZ179" s="7"/>
      <c r="BA179" s="7"/>
      <c r="BB179" s="7"/>
      <c r="BC179" s="7"/>
      <c r="BD179" s="7"/>
      <c r="BE179" s="7"/>
      <c r="BF179" s="7"/>
      <c r="BG179" s="7"/>
      <c r="BH179" s="7"/>
      <c r="BI179" s="7"/>
      <c r="BJ179" s="7"/>
      <c r="BK179" s="7"/>
      <c r="BL179" s="7"/>
      <c r="BM179" s="7"/>
      <c r="BN179" s="7"/>
      <c r="BO179" s="7"/>
      <c r="BP179" s="7"/>
      <c r="BQ179" s="7"/>
      <c r="BR179" s="7"/>
      <c r="BS179" s="7"/>
      <c r="BT179" s="7"/>
      <c r="BU179" s="7"/>
      <c r="BV179" s="7"/>
      <c r="BW179" s="7"/>
      <c r="BX179" s="7"/>
      <c r="BY179" s="7"/>
      <c r="BZ179" s="7"/>
      <c r="CA179" s="7"/>
      <c r="CB179" s="7"/>
      <c r="CC179" s="7"/>
      <c r="CD179" s="7"/>
      <c r="CE179" s="7"/>
      <c r="CF179" s="7"/>
      <c r="CG179" s="7"/>
      <c r="CH179" s="7"/>
      <c r="CI179" s="7"/>
      <c r="CJ179" s="7"/>
      <c r="CK179" s="7"/>
      <c r="CL179" s="7"/>
      <c r="CM179" s="7"/>
      <c r="CN179" s="7"/>
      <c r="CO179" s="7"/>
      <c r="CP179" s="7"/>
      <c r="CQ179" s="7"/>
      <c r="CR179" s="7"/>
      <c r="CS179" s="7"/>
      <c r="CT179" s="7"/>
      <c r="CU179" s="7"/>
      <c r="CV179" s="7"/>
      <c r="CW179" s="7"/>
      <c r="CX179" s="7"/>
      <c r="CY179" s="7"/>
      <c r="CZ179" s="7"/>
      <c r="DA179" s="7"/>
      <c r="DB179" s="7"/>
      <c r="DC179" s="7"/>
      <c r="DD179" s="7"/>
      <c r="DE179" s="7"/>
      <c r="DF179" s="7"/>
      <c r="DG179" s="7"/>
      <c r="DH179" s="7"/>
      <c r="DI179" s="7"/>
      <c r="DJ179" s="7"/>
      <c r="DK179" s="7"/>
      <c r="DL179" s="7"/>
      <c r="DM179" s="7"/>
      <c r="DN179" s="7"/>
      <c r="DO179" s="7"/>
      <c r="DP179" s="7"/>
      <c r="DQ179" s="7"/>
      <c r="DR179" s="7"/>
      <c r="DS179" s="7"/>
      <c r="DT179" s="7"/>
      <c r="DU179" s="7"/>
      <c r="DV179" s="7"/>
      <c r="DW179" s="7"/>
      <c r="DX179" s="7"/>
      <c r="DY179" s="7"/>
      <c r="DZ179" s="7"/>
      <c r="EA179" s="7"/>
      <c r="EB179" s="7"/>
      <c r="EC179" s="7"/>
      <c r="ED179" s="7"/>
      <c r="EE179" s="7"/>
      <c r="EF179" s="7"/>
      <c r="EG179" s="7"/>
      <c r="EH179" s="7"/>
      <c r="EI179" s="7"/>
      <c r="EJ179" s="7"/>
      <c r="EK179" s="7"/>
      <c r="EL179" s="7"/>
      <c r="EM179" s="7"/>
      <c r="EN179" s="7"/>
      <c r="EO179" s="7"/>
      <c r="EP179" s="7"/>
      <c r="EQ179" s="7"/>
      <c r="ER179" s="7"/>
      <c r="ES179" s="7"/>
      <c r="ET179" s="7"/>
      <c r="EU179" s="7"/>
      <c r="EV179" s="7"/>
      <c r="EW179" s="7"/>
      <c r="EX179" s="7"/>
      <c r="EY179" s="7"/>
      <c r="EZ179" s="7"/>
      <c r="FA179" s="7"/>
      <c r="FB179" s="7"/>
      <c r="FC179" s="7"/>
      <c r="FD179" s="7"/>
      <c r="FE179" s="7"/>
      <c r="FF179" s="7"/>
      <c r="FG179" s="7"/>
      <c r="FH179" s="7"/>
      <c r="FI179" s="7"/>
      <c r="FJ179" s="7"/>
      <c r="FK179" s="7"/>
      <c r="FL179" s="7"/>
      <c r="FM179" s="7"/>
      <c r="FN179" s="7"/>
      <c r="FO179" s="7"/>
      <c r="FP179" s="7"/>
      <c r="FQ179" s="7"/>
      <c r="FR179" s="7"/>
      <c r="FS179" s="7"/>
      <c r="FT179" s="7"/>
      <c r="FU179" s="7"/>
      <c r="FV179" s="7"/>
      <c r="FW179" s="7"/>
      <c r="FX179" s="7"/>
      <c r="FY179" s="7"/>
      <c r="FZ179" s="7"/>
      <c r="GA179" s="7"/>
      <c r="GB179" s="7"/>
      <c r="GC179" s="7"/>
      <c r="GH179" s="7"/>
      <c r="GI179" s="7"/>
      <c r="GJ179" s="7"/>
      <c r="GK179" s="7"/>
      <c r="GL179" s="7"/>
      <c r="GM179" s="7"/>
      <c r="GN179" s="7"/>
    </row>
    <row r="180" s="5" customFormat="1" spans="1:196">
      <c r="A180" s="6"/>
      <c r="B180" s="6"/>
      <c r="C180" s="6"/>
      <c r="D180" s="6"/>
      <c r="E180" s="41"/>
      <c r="F180" s="41"/>
      <c r="G180" s="41"/>
      <c r="H180" s="41"/>
      <c r="I180" s="41"/>
      <c r="J180" s="41"/>
      <c r="K180" s="41"/>
      <c r="L180" s="41"/>
      <c r="M180" s="41"/>
      <c r="N180" s="41"/>
      <c r="O180" s="41"/>
      <c r="P180" s="41"/>
      <c r="Q180" s="41"/>
      <c r="R180" s="41"/>
      <c r="S180" s="41"/>
      <c r="T180" s="41"/>
      <c r="U180" s="41"/>
      <c r="V180" s="41"/>
      <c r="W180" s="41"/>
      <c r="X180" s="41"/>
      <c r="Y180" s="7"/>
      <c r="Z180" s="7"/>
      <c r="AA180" s="7"/>
      <c r="AB180" s="7"/>
      <c r="AC180" s="7"/>
      <c r="AD180" s="7"/>
      <c r="AE180" s="7"/>
      <c r="AF180" s="7"/>
      <c r="AG180" s="7"/>
      <c r="AH180" s="7"/>
      <c r="AI180" s="7"/>
      <c r="AJ180" s="7"/>
      <c r="AK180" s="7"/>
      <c r="AL180" s="7"/>
      <c r="AM180" s="7"/>
      <c r="AN180" s="7"/>
      <c r="AO180" s="7"/>
      <c r="AP180" s="7"/>
      <c r="AQ180" s="7"/>
      <c r="AR180" s="7"/>
      <c r="AS180" s="7"/>
      <c r="AT180" s="7"/>
      <c r="AU180" s="7"/>
      <c r="AV180" s="7"/>
      <c r="AW180" s="7"/>
      <c r="AX180" s="7"/>
      <c r="AY180" s="7"/>
      <c r="AZ180" s="7"/>
      <c r="BA180" s="7"/>
      <c r="BB180" s="7"/>
      <c r="BC180" s="7"/>
      <c r="BD180" s="7"/>
      <c r="BE180" s="7"/>
      <c r="BF180" s="7"/>
      <c r="BG180" s="7"/>
      <c r="BH180" s="7"/>
      <c r="BI180" s="7"/>
      <c r="BJ180" s="7"/>
      <c r="BK180" s="7"/>
      <c r="BL180" s="7"/>
      <c r="BM180" s="7"/>
      <c r="BN180" s="7"/>
      <c r="BO180" s="7"/>
      <c r="BP180" s="7"/>
      <c r="BQ180" s="7"/>
      <c r="BR180" s="7"/>
      <c r="BS180" s="7"/>
      <c r="BT180" s="7"/>
      <c r="BU180" s="7"/>
      <c r="BV180" s="7"/>
      <c r="BW180" s="7"/>
      <c r="BX180" s="7"/>
      <c r="BY180" s="7"/>
      <c r="BZ180" s="7"/>
      <c r="CA180" s="7"/>
      <c r="CB180" s="7"/>
      <c r="CC180" s="7"/>
      <c r="CD180" s="7"/>
      <c r="CE180" s="7"/>
      <c r="CF180" s="7"/>
      <c r="CG180" s="7"/>
      <c r="CH180" s="7"/>
      <c r="CI180" s="7"/>
      <c r="CJ180" s="7"/>
      <c r="CK180" s="7"/>
      <c r="CL180" s="7"/>
      <c r="CM180" s="7"/>
      <c r="CN180" s="7"/>
      <c r="CO180" s="7"/>
      <c r="CP180" s="7"/>
      <c r="CQ180" s="7"/>
      <c r="CR180" s="7"/>
      <c r="CS180" s="7"/>
      <c r="CT180" s="7"/>
      <c r="CU180" s="7"/>
      <c r="CV180" s="7"/>
      <c r="CW180" s="7"/>
      <c r="CX180" s="7"/>
      <c r="CY180" s="7"/>
      <c r="CZ180" s="7"/>
      <c r="DA180" s="7"/>
      <c r="DB180" s="7"/>
      <c r="DC180" s="7"/>
      <c r="DD180" s="7"/>
      <c r="DE180" s="7"/>
      <c r="DF180" s="7"/>
      <c r="DG180" s="7"/>
      <c r="DH180" s="7"/>
      <c r="DI180" s="7"/>
      <c r="DJ180" s="7"/>
      <c r="DK180" s="7"/>
      <c r="DL180" s="7"/>
      <c r="DM180" s="7"/>
      <c r="DN180" s="7"/>
      <c r="DO180" s="7"/>
      <c r="DP180" s="7"/>
      <c r="DQ180" s="7"/>
      <c r="DR180" s="7"/>
      <c r="DS180" s="7"/>
      <c r="DT180" s="7"/>
      <c r="DU180" s="7"/>
      <c r="DV180" s="7"/>
      <c r="DW180" s="7"/>
      <c r="DX180" s="7"/>
      <c r="DY180" s="7"/>
      <c r="DZ180" s="7"/>
      <c r="EA180" s="7"/>
      <c r="EB180" s="7"/>
      <c r="EC180" s="7"/>
      <c r="ED180" s="7"/>
      <c r="EE180" s="7"/>
      <c r="EF180" s="7"/>
      <c r="EG180" s="7"/>
      <c r="EH180" s="7"/>
      <c r="EI180" s="7"/>
      <c r="EJ180" s="7"/>
      <c r="EK180" s="7"/>
      <c r="EL180" s="7"/>
      <c r="EM180" s="7"/>
      <c r="EN180" s="7"/>
      <c r="EO180" s="7"/>
      <c r="EP180" s="7"/>
      <c r="EQ180" s="7"/>
      <c r="ER180" s="7"/>
      <c r="ES180" s="7"/>
      <c r="ET180" s="7"/>
      <c r="EU180" s="7"/>
      <c r="EV180" s="7"/>
      <c r="EW180" s="7"/>
      <c r="EX180" s="7"/>
      <c r="EY180" s="7"/>
      <c r="EZ180" s="7"/>
      <c r="FA180" s="7"/>
      <c r="FB180" s="7"/>
      <c r="FC180" s="7"/>
      <c r="FD180" s="7"/>
      <c r="FE180" s="7"/>
      <c r="FF180" s="7"/>
      <c r="FG180" s="7"/>
      <c r="FH180" s="7"/>
      <c r="FI180" s="7"/>
      <c r="FJ180" s="7"/>
      <c r="FK180" s="7"/>
      <c r="FL180" s="7"/>
      <c r="FM180" s="7"/>
      <c r="FN180" s="7"/>
      <c r="FO180" s="7"/>
      <c r="FP180" s="7"/>
      <c r="FQ180" s="7"/>
      <c r="FR180" s="7"/>
      <c r="FS180" s="7"/>
      <c r="FT180" s="7"/>
      <c r="FU180" s="7"/>
      <c r="FV180" s="7"/>
      <c r="FW180" s="7"/>
      <c r="FX180" s="7"/>
      <c r="FY180" s="7"/>
      <c r="FZ180" s="7"/>
      <c r="GA180" s="7"/>
      <c r="GB180" s="7"/>
      <c r="GC180" s="7"/>
      <c r="GH180" s="7"/>
      <c r="GI180" s="7"/>
      <c r="GJ180" s="7"/>
      <c r="GK180" s="7"/>
      <c r="GL180" s="7"/>
      <c r="GM180" s="7"/>
      <c r="GN180" s="7"/>
    </row>
  </sheetData>
  <mergeCells count="11">
    <mergeCell ref="A1:C1"/>
    <mergeCell ref="A2:X2"/>
    <mergeCell ref="D3:T3"/>
    <mergeCell ref="U3:W3"/>
    <mergeCell ref="D4:N4"/>
    <mergeCell ref="O4:Q4"/>
    <mergeCell ref="R4:S4"/>
    <mergeCell ref="U4:W4"/>
    <mergeCell ref="A3:A5"/>
    <mergeCell ref="B3:B5"/>
    <mergeCell ref="C3:C5"/>
  </mergeCells>
  <printOptions horizontalCentered="1"/>
  <pageMargins left="0.310416666666667" right="0.310416666666667" top="0.609027777777778" bottom="0.609027777777778" header="0.30625" footer="0.30625"/>
  <pageSetup paperSize="9" scale="68" fitToHeight="0" orientation="landscape" horizontalDpi="600"/>
  <headerFooter>
    <oddFooter>&amp;C第 &amp;P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tabColor rgb="FF92D050"/>
    <pageSetUpPr fitToPage="1"/>
  </sheetPr>
  <dimension ref="A1:IV32"/>
  <sheetViews>
    <sheetView showZeros="0" view="pageBreakPreview" zoomScaleNormal="100" zoomScaleSheetLayoutView="100" workbookViewId="0">
      <selection activeCell="B14" sqref="B14"/>
    </sheetView>
  </sheetViews>
  <sheetFormatPr defaultColWidth="9" defaultRowHeight="15"/>
  <cols>
    <col min="1" max="1" width="6.625" style="341" customWidth="1"/>
    <col min="2" max="2" width="20.175" style="417" customWidth="1"/>
    <col min="3" max="3" width="13.5" style="412" customWidth="1"/>
    <col min="4" max="4" width="5.64166666666667" style="412" customWidth="1"/>
    <col min="5" max="5" width="7" style="412" customWidth="1"/>
    <col min="6" max="6" width="7.23333333333333" style="412" customWidth="1"/>
    <col min="7" max="7" width="13.5" style="412" customWidth="1"/>
    <col min="8" max="8" width="8.1" style="412" customWidth="1"/>
    <col min="9" max="10" width="18.125" style="412" customWidth="1"/>
    <col min="11" max="11" width="7.125" style="412" customWidth="1"/>
    <col min="12" max="237" width="9" style="412"/>
    <col min="238" max="256" width="9" style="341"/>
  </cols>
  <sheetData>
    <row r="1" s="410" customFormat="1" ht="24" customHeight="1" spans="1:2">
      <c r="A1" s="67" t="s">
        <v>31</v>
      </c>
      <c r="B1" s="67"/>
    </row>
    <row r="2" s="411" customFormat="1" ht="33" customHeight="1" spans="1:11">
      <c r="A2" s="418" t="s">
        <v>32</v>
      </c>
      <c r="B2" s="418"/>
      <c r="C2" s="418"/>
      <c r="D2" s="418"/>
      <c r="E2" s="418"/>
      <c r="F2" s="418"/>
      <c r="G2" s="418"/>
      <c r="H2" s="418"/>
      <c r="I2" s="418"/>
      <c r="J2" s="418"/>
      <c r="K2" s="418"/>
    </row>
    <row r="3" s="411" customFormat="1" ht="21" customHeight="1" spans="1:11">
      <c r="A3" s="419" t="s">
        <v>2</v>
      </c>
      <c r="B3" s="419"/>
      <c r="C3" s="419"/>
      <c r="D3" s="419"/>
      <c r="E3" s="419"/>
      <c r="F3" s="419"/>
      <c r="G3" s="419"/>
      <c r="H3" s="419"/>
      <c r="I3" s="419"/>
      <c r="J3" s="419"/>
      <c r="K3" s="419"/>
    </row>
    <row r="4" s="412" customFormat="1" ht="28.5" customHeight="1" spans="1:244">
      <c r="A4" s="390" t="s">
        <v>3</v>
      </c>
      <c r="B4" s="390" t="s">
        <v>33</v>
      </c>
      <c r="C4" s="390" t="s">
        <v>34</v>
      </c>
      <c r="D4" s="390" t="s">
        <v>35</v>
      </c>
      <c r="E4" s="420" t="s">
        <v>36</v>
      </c>
      <c r="F4" s="421" t="s">
        <v>37</v>
      </c>
      <c r="G4" s="422"/>
      <c r="H4" s="422"/>
      <c r="I4" s="422"/>
      <c r="J4" s="422"/>
      <c r="K4" s="390" t="s">
        <v>6</v>
      </c>
      <c r="ID4" s="434"/>
      <c r="IE4" s="434"/>
      <c r="IF4" s="434"/>
      <c r="IG4" s="434"/>
      <c r="IH4" s="434"/>
      <c r="II4" s="434"/>
      <c r="IJ4" s="434"/>
    </row>
    <row r="5" s="413" customFormat="1" ht="33" customHeight="1" spans="1:244">
      <c r="A5" s="423"/>
      <c r="B5" s="423"/>
      <c r="C5" s="423"/>
      <c r="D5" s="423"/>
      <c r="E5" s="424"/>
      <c r="F5" s="420" t="s">
        <v>38</v>
      </c>
      <c r="G5" s="384" t="s">
        <v>39</v>
      </c>
      <c r="H5" s="420" t="s">
        <v>40</v>
      </c>
      <c r="I5" s="390" t="s">
        <v>41</v>
      </c>
      <c r="J5" s="390" t="s">
        <v>42</v>
      </c>
      <c r="K5" s="423"/>
      <c r="L5" s="412"/>
      <c r="M5" s="412"/>
      <c r="N5" s="412"/>
      <c r="O5" s="412"/>
      <c r="P5" s="412"/>
      <c r="Q5" s="412"/>
      <c r="R5" s="412"/>
      <c r="S5" s="412"/>
      <c r="T5" s="412"/>
      <c r="U5" s="412"/>
      <c r="V5" s="412"/>
      <c r="W5" s="412"/>
      <c r="X5" s="412"/>
      <c r="Y5" s="412"/>
      <c r="Z5" s="412"/>
      <c r="AA5" s="412"/>
      <c r="AB5" s="412"/>
      <c r="AC5" s="412"/>
      <c r="AD5" s="412"/>
      <c r="AE5" s="412"/>
      <c r="AF5" s="412"/>
      <c r="AG5" s="412"/>
      <c r="AH5" s="412"/>
      <c r="AI5" s="412"/>
      <c r="AJ5" s="412"/>
      <c r="AK5" s="412"/>
      <c r="AL5" s="412"/>
      <c r="AM5" s="412"/>
      <c r="AN5" s="412"/>
      <c r="AO5" s="412"/>
      <c r="AP5" s="412"/>
      <c r="AQ5" s="412"/>
      <c r="AR5" s="412"/>
      <c r="AS5" s="412"/>
      <c r="AT5" s="412"/>
      <c r="AU5" s="412"/>
      <c r="AV5" s="412"/>
      <c r="AW5" s="412"/>
      <c r="AX5" s="412"/>
      <c r="AY5" s="412"/>
      <c r="AZ5" s="412"/>
      <c r="BA5" s="412"/>
      <c r="BB5" s="412"/>
      <c r="BC5" s="412"/>
      <c r="BD5" s="412"/>
      <c r="BE5" s="412"/>
      <c r="BF5" s="412"/>
      <c r="BG5" s="412"/>
      <c r="BH5" s="412"/>
      <c r="BI5" s="412"/>
      <c r="BJ5" s="412"/>
      <c r="BK5" s="412"/>
      <c r="BL5" s="412"/>
      <c r="BM5" s="412"/>
      <c r="BN5" s="412"/>
      <c r="BO5" s="412"/>
      <c r="BP5" s="412"/>
      <c r="BQ5" s="412"/>
      <c r="BR5" s="412"/>
      <c r="BS5" s="412"/>
      <c r="BT5" s="412"/>
      <c r="BU5" s="412"/>
      <c r="BV5" s="412"/>
      <c r="BW5" s="412"/>
      <c r="BX5" s="412"/>
      <c r="BY5" s="412"/>
      <c r="BZ5" s="412"/>
      <c r="CA5" s="412"/>
      <c r="CB5" s="412"/>
      <c r="CC5" s="412"/>
      <c r="CD5" s="412"/>
      <c r="CE5" s="412"/>
      <c r="CF5" s="412"/>
      <c r="CG5" s="412"/>
      <c r="CH5" s="412"/>
      <c r="CI5" s="412"/>
      <c r="CJ5" s="412"/>
      <c r="CK5" s="412"/>
      <c r="CL5" s="412"/>
      <c r="CM5" s="412"/>
      <c r="CN5" s="412"/>
      <c r="CO5" s="412"/>
      <c r="CP5" s="412"/>
      <c r="CQ5" s="412"/>
      <c r="CR5" s="412"/>
      <c r="CS5" s="412"/>
      <c r="CT5" s="412"/>
      <c r="CU5" s="412"/>
      <c r="CV5" s="412"/>
      <c r="CW5" s="412"/>
      <c r="CX5" s="412"/>
      <c r="CY5" s="412"/>
      <c r="CZ5" s="412"/>
      <c r="DA5" s="412"/>
      <c r="DB5" s="412"/>
      <c r="DC5" s="412"/>
      <c r="DD5" s="412"/>
      <c r="DE5" s="412"/>
      <c r="DF5" s="412"/>
      <c r="DG5" s="412"/>
      <c r="DH5" s="412"/>
      <c r="DI5" s="412"/>
      <c r="DJ5" s="412"/>
      <c r="DK5" s="412"/>
      <c r="DL5" s="412"/>
      <c r="DM5" s="412"/>
      <c r="DN5" s="412"/>
      <c r="DO5" s="412"/>
      <c r="DP5" s="412"/>
      <c r="DQ5" s="412"/>
      <c r="DR5" s="412"/>
      <c r="DS5" s="412"/>
      <c r="DT5" s="412"/>
      <c r="DU5" s="412"/>
      <c r="DV5" s="412"/>
      <c r="DW5" s="412"/>
      <c r="DX5" s="412"/>
      <c r="DY5" s="412"/>
      <c r="DZ5" s="412"/>
      <c r="EA5" s="412"/>
      <c r="EB5" s="412"/>
      <c r="EC5" s="412"/>
      <c r="ED5" s="412"/>
      <c r="EE5" s="412"/>
      <c r="EF5" s="412"/>
      <c r="EG5" s="412"/>
      <c r="EH5" s="412"/>
      <c r="EI5" s="412"/>
      <c r="EJ5" s="412"/>
      <c r="EK5" s="412"/>
      <c r="EL5" s="412"/>
      <c r="EM5" s="412"/>
      <c r="EN5" s="412"/>
      <c r="EO5" s="412"/>
      <c r="EP5" s="412"/>
      <c r="EQ5" s="412"/>
      <c r="ER5" s="412"/>
      <c r="ES5" s="412"/>
      <c r="ET5" s="412"/>
      <c r="EU5" s="412"/>
      <c r="EV5" s="412"/>
      <c r="EW5" s="412"/>
      <c r="EX5" s="412"/>
      <c r="EY5" s="412"/>
      <c r="EZ5" s="412"/>
      <c r="FA5" s="412"/>
      <c r="FB5" s="412"/>
      <c r="FC5" s="412"/>
      <c r="FD5" s="412"/>
      <c r="FE5" s="412"/>
      <c r="FF5" s="412"/>
      <c r="FG5" s="412"/>
      <c r="FH5" s="412"/>
      <c r="FI5" s="412"/>
      <c r="FJ5" s="412"/>
      <c r="FK5" s="412"/>
      <c r="FL5" s="412"/>
      <c r="FM5" s="412"/>
      <c r="FN5" s="412"/>
      <c r="FO5" s="412"/>
      <c r="FP5" s="412"/>
      <c r="FQ5" s="412"/>
      <c r="FR5" s="412"/>
      <c r="FS5" s="412"/>
      <c r="FT5" s="412"/>
      <c r="FU5" s="412"/>
      <c r="FV5" s="412"/>
      <c r="FW5" s="412"/>
      <c r="FX5" s="412"/>
      <c r="FY5" s="412"/>
      <c r="FZ5" s="412"/>
      <c r="GA5" s="412"/>
      <c r="GB5" s="412"/>
      <c r="GC5" s="412"/>
      <c r="GD5" s="412"/>
      <c r="GE5" s="412"/>
      <c r="GF5" s="412"/>
      <c r="GG5" s="412"/>
      <c r="GH5" s="412"/>
      <c r="GI5" s="412"/>
      <c r="GJ5" s="412"/>
      <c r="GK5" s="412"/>
      <c r="GL5" s="412"/>
      <c r="GM5" s="412"/>
      <c r="GN5" s="412"/>
      <c r="GO5" s="412"/>
      <c r="GP5" s="412"/>
      <c r="GQ5" s="412"/>
      <c r="GR5" s="412"/>
      <c r="GS5" s="412"/>
      <c r="GT5" s="412"/>
      <c r="GU5" s="412"/>
      <c r="GV5" s="412"/>
      <c r="GW5" s="412"/>
      <c r="GX5" s="412"/>
      <c r="GY5" s="412"/>
      <c r="GZ5" s="412"/>
      <c r="HA5" s="412"/>
      <c r="HB5" s="412"/>
      <c r="HC5" s="412"/>
      <c r="HD5" s="412"/>
      <c r="HE5" s="412"/>
      <c r="HF5" s="412"/>
      <c r="HG5" s="412"/>
      <c r="HH5" s="412"/>
      <c r="HI5" s="412"/>
      <c r="HJ5" s="412"/>
      <c r="HK5" s="412"/>
      <c r="HL5" s="412"/>
      <c r="HM5" s="412"/>
      <c r="HN5" s="412"/>
      <c r="HO5" s="412"/>
      <c r="HP5" s="412"/>
      <c r="HQ5" s="412"/>
      <c r="HR5" s="412"/>
      <c r="HS5" s="412"/>
      <c r="HT5" s="412"/>
      <c r="HU5" s="412"/>
      <c r="HV5" s="412"/>
      <c r="HW5" s="412"/>
      <c r="HX5" s="412"/>
      <c r="HY5" s="412"/>
      <c r="HZ5" s="412"/>
      <c r="IA5" s="412"/>
      <c r="IB5" s="412"/>
      <c r="IC5" s="412"/>
      <c r="ID5" s="434"/>
      <c r="IE5" s="434"/>
      <c r="IF5" s="434"/>
      <c r="IG5" s="434"/>
      <c r="IH5" s="434"/>
      <c r="II5" s="434"/>
      <c r="IJ5" s="434"/>
    </row>
    <row r="6" s="413" customFormat="1" ht="21" customHeight="1" spans="1:244">
      <c r="A6" s="422"/>
      <c r="B6" s="390" t="s">
        <v>43</v>
      </c>
      <c r="C6" s="422"/>
      <c r="D6" s="422"/>
      <c r="E6" s="425"/>
      <c r="F6" s="425">
        <f>SUM(F7,F9,F11,F13,F15,F17,F19,F21,F23,F25,F27,F29,F31)</f>
        <v>548</v>
      </c>
      <c r="G6" s="425">
        <f>SUM(G7,G9,G11,G13,G15,G17,G19,G21,G23,G25,G27,G29,G31)</f>
        <v>500</v>
      </c>
      <c r="H6" s="425">
        <f>SUM(H7,H9,H11,H13,H15,H17,H19,H21,H23,H25,H27,H29,H31)</f>
        <v>48</v>
      </c>
      <c r="I6" s="422"/>
      <c r="J6" s="422"/>
      <c r="K6" s="422"/>
      <c r="L6" s="432"/>
      <c r="M6" s="432"/>
      <c r="N6" s="432"/>
      <c r="O6" s="432"/>
      <c r="P6" s="432"/>
      <c r="Q6" s="432"/>
      <c r="R6" s="432"/>
      <c r="S6" s="432"/>
      <c r="T6" s="432"/>
      <c r="U6" s="432"/>
      <c r="V6" s="432"/>
      <c r="W6" s="432"/>
      <c r="X6" s="432"/>
      <c r="Y6" s="432"/>
      <c r="Z6" s="432"/>
      <c r="AA6" s="432"/>
      <c r="AB6" s="432"/>
      <c r="AC6" s="432"/>
      <c r="AD6" s="432"/>
      <c r="AE6" s="432"/>
      <c r="AF6" s="432"/>
      <c r="AG6" s="432"/>
      <c r="AH6" s="432"/>
      <c r="AI6" s="432"/>
      <c r="AJ6" s="432"/>
      <c r="AK6" s="432"/>
      <c r="AL6" s="432"/>
      <c r="AM6" s="432"/>
      <c r="AN6" s="432"/>
      <c r="AO6" s="432"/>
      <c r="AP6" s="432"/>
      <c r="AQ6" s="432"/>
      <c r="AR6" s="432"/>
      <c r="AS6" s="432"/>
      <c r="AT6" s="432"/>
      <c r="AU6" s="432"/>
      <c r="AV6" s="432"/>
      <c r="AW6" s="432"/>
      <c r="AX6" s="432"/>
      <c r="AY6" s="432"/>
      <c r="AZ6" s="432"/>
      <c r="BA6" s="432"/>
      <c r="BB6" s="432"/>
      <c r="BC6" s="432"/>
      <c r="BD6" s="432"/>
      <c r="BE6" s="432"/>
      <c r="BF6" s="432"/>
      <c r="BG6" s="432"/>
      <c r="BH6" s="432"/>
      <c r="BI6" s="432"/>
      <c r="BJ6" s="432"/>
      <c r="BK6" s="432"/>
      <c r="BL6" s="432"/>
      <c r="BM6" s="432"/>
      <c r="BN6" s="432"/>
      <c r="BO6" s="432"/>
      <c r="BP6" s="432"/>
      <c r="BQ6" s="432"/>
      <c r="BR6" s="432"/>
      <c r="BS6" s="432"/>
      <c r="BT6" s="432"/>
      <c r="BU6" s="432"/>
      <c r="BV6" s="432"/>
      <c r="BW6" s="432"/>
      <c r="BX6" s="432"/>
      <c r="BY6" s="432"/>
      <c r="BZ6" s="432"/>
      <c r="CA6" s="432"/>
      <c r="CB6" s="432"/>
      <c r="CC6" s="432"/>
      <c r="CD6" s="432"/>
      <c r="CE6" s="432"/>
      <c r="CF6" s="432"/>
      <c r="CG6" s="432"/>
      <c r="CH6" s="432"/>
      <c r="CI6" s="432"/>
      <c r="CJ6" s="432"/>
      <c r="CK6" s="432"/>
      <c r="CL6" s="432"/>
      <c r="CM6" s="432"/>
      <c r="CN6" s="432"/>
      <c r="CO6" s="432"/>
      <c r="CP6" s="432"/>
      <c r="CQ6" s="432"/>
      <c r="CR6" s="432"/>
      <c r="CS6" s="432"/>
      <c r="CT6" s="432"/>
      <c r="CU6" s="432"/>
      <c r="CV6" s="432"/>
      <c r="CW6" s="432"/>
      <c r="CX6" s="432"/>
      <c r="CY6" s="432"/>
      <c r="CZ6" s="432"/>
      <c r="DA6" s="432"/>
      <c r="DB6" s="432"/>
      <c r="DC6" s="432"/>
      <c r="DD6" s="432"/>
      <c r="DE6" s="432"/>
      <c r="DF6" s="432"/>
      <c r="DG6" s="432"/>
      <c r="DH6" s="432"/>
      <c r="DI6" s="432"/>
      <c r="DJ6" s="432"/>
      <c r="DK6" s="432"/>
      <c r="DL6" s="432"/>
      <c r="DM6" s="432"/>
      <c r="DN6" s="432"/>
      <c r="DO6" s="432"/>
      <c r="DP6" s="432"/>
      <c r="DQ6" s="432"/>
      <c r="DR6" s="432"/>
      <c r="DS6" s="432"/>
      <c r="DT6" s="432"/>
      <c r="DU6" s="432"/>
      <c r="DV6" s="432"/>
      <c r="DW6" s="432"/>
      <c r="DX6" s="432"/>
      <c r="DY6" s="432"/>
      <c r="DZ6" s="432"/>
      <c r="EA6" s="432"/>
      <c r="EB6" s="432"/>
      <c r="EC6" s="432"/>
      <c r="ED6" s="432"/>
      <c r="EE6" s="432"/>
      <c r="EF6" s="432"/>
      <c r="EG6" s="432"/>
      <c r="EH6" s="432"/>
      <c r="EI6" s="432"/>
      <c r="EJ6" s="432"/>
      <c r="EK6" s="432"/>
      <c r="EL6" s="432"/>
      <c r="EM6" s="432"/>
      <c r="EN6" s="432"/>
      <c r="EO6" s="432"/>
      <c r="EP6" s="432"/>
      <c r="EQ6" s="432"/>
      <c r="ER6" s="432"/>
      <c r="ES6" s="432"/>
      <c r="ET6" s="432"/>
      <c r="EU6" s="432"/>
      <c r="EV6" s="432"/>
      <c r="EW6" s="432"/>
      <c r="EX6" s="432"/>
      <c r="EY6" s="432"/>
      <c r="EZ6" s="432"/>
      <c r="FA6" s="432"/>
      <c r="FB6" s="432"/>
      <c r="FC6" s="432"/>
      <c r="FD6" s="432"/>
      <c r="FE6" s="432"/>
      <c r="FF6" s="432"/>
      <c r="FG6" s="432"/>
      <c r="FH6" s="432"/>
      <c r="FI6" s="432"/>
      <c r="FJ6" s="432"/>
      <c r="FK6" s="432"/>
      <c r="FL6" s="432"/>
      <c r="FM6" s="432"/>
      <c r="FN6" s="432"/>
      <c r="FO6" s="432"/>
      <c r="FP6" s="432"/>
      <c r="FQ6" s="432"/>
      <c r="FR6" s="432"/>
      <c r="FS6" s="432"/>
      <c r="FT6" s="432"/>
      <c r="FU6" s="432"/>
      <c r="FV6" s="432"/>
      <c r="FW6" s="432"/>
      <c r="FX6" s="432"/>
      <c r="FY6" s="432"/>
      <c r="FZ6" s="432"/>
      <c r="GA6" s="432"/>
      <c r="GB6" s="432"/>
      <c r="GC6" s="432"/>
      <c r="GD6" s="432"/>
      <c r="GE6" s="432"/>
      <c r="GF6" s="432"/>
      <c r="GG6" s="432"/>
      <c r="GH6" s="432"/>
      <c r="GI6" s="432"/>
      <c r="GJ6" s="432"/>
      <c r="GK6" s="432"/>
      <c r="GL6" s="432"/>
      <c r="GM6" s="432"/>
      <c r="GN6" s="432"/>
      <c r="GO6" s="432"/>
      <c r="GP6" s="432"/>
      <c r="GQ6" s="432"/>
      <c r="GR6" s="432"/>
      <c r="GS6" s="432"/>
      <c r="GT6" s="432"/>
      <c r="GU6" s="432"/>
      <c r="GV6" s="432"/>
      <c r="GW6" s="432"/>
      <c r="GX6" s="432"/>
      <c r="GY6" s="432"/>
      <c r="GZ6" s="432"/>
      <c r="HA6" s="432"/>
      <c r="HB6" s="432"/>
      <c r="HC6" s="432"/>
      <c r="HD6" s="432"/>
      <c r="HE6" s="432"/>
      <c r="HF6" s="432"/>
      <c r="HG6" s="432"/>
      <c r="HH6" s="432"/>
      <c r="HI6" s="432"/>
      <c r="HJ6" s="432"/>
      <c r="HK6" s="432"/>
      <c r="HL6" s="432"/>
      <c r="HM6" s="432"/>
      <c r="HN6" s="432"/>
      <c r="HO6" s="432"/>
      <c r="HP6" s="432"/>
      <c r="HQ6" s="432"/>
      <c r="HR6" s="432"/>
      <c r="HS6" s="432"/>
      <c r="HT6" s="432"/>
      <c r="HU6" s="432"/>
      <c r="HV6" s="432"/>
      <c r="HW6" s="432"/>
      <c r="HX6" s="432"/>
      <c r="HY6" s="432"/>
      <c r="HZ6" s="432"/>
      <c r="IA6" s="432"/>
      <c r="IB6" s="432"/>
      <c r="IC6" s="432"/>
      <c r="ID6" s="435"/>
      <c r="IE6" s="435"/>
      <c r="IF6" s="435"/>
      <c r="IG6" s="435"/>
      <c r="IH6" s="435"/>
      <c r="II6" s="435"/>
      <c r="IJ6" s="435"/>
    </row>
    <row r="7" s="412" customFormat="1" ht="21" customHeight="1" spans="1:244">
      <c r="A7" s="426" t="s">
        <v>44</v>
      </c>
      <c r="B7" s="426" t="s">
        <v>45</v>
      </c>
      <c r="C7" s="427"/>
      <c r="D7" s="427"/>
      <c r="E7" s="425"/>
      <c r="F7" s="425">
        <f>F8</f>
        <v>33</v>
      </c>
      <c r="G7" s="425">
        <f>G8</f>
        <v>33</v>
      </c>
      <c r="H7" s="425">
        <f>H8</f>
        <v>0</v>
      </c>
      <c r="I7" s="427"/>
      <c r="J7" s="427"/>
      <c r="K7" s="427"/>
      <c r="ID7" s="434"/>
      <c r="IE7" s="434"/>
      <c r="IF7" s="434"/>
      <c r="IG7" s="434"/>
      <c r="IH7" s="434"/>
      <c r="II7" s="434"/>
      <c r="IJ7" s="434"/>
    </row>
    <row r="8" s="412" customFormat="1" ht="21" customHeight="1" spans="1:256">
      <c r="A8" s="428">
        <v>1</v>
      </c>
      <c r="B8" s="429" t="s">
        <v>46</v>
      </c>
      <c r="C8" s="429"/>
      <c r="D8" s="429"/>
      <c r="E8" s="430"/>
      <c r="F8" s="430">
        <v>33</v>
      </c>
      <c r="G8" s="430">
        <v>33</v>
      </c>
      <c r="H8" s="430"/>
      <c r="I8" s="433"/>
      <c r="J8" s="433"/>
      <c r="K8" s="423" t="s">
        <v>47</v>
      </c>
      <c r="ID8" s="434"/>
      <c r="IE8" s="434"/>
      <c r="IF8" s="434"/>
      <c r="IG8" s="434"/>
      <c r="IH8" s="434"/>
      <c r="II8" s="434"/>
      <c r="IJ8" s="434"/>
      <c r="IK8" s="149"/>
      <c r="IL8" s="149"/>
      <c r="IM8" s="149"/>
      <c r="IN8" s="149"/>
      <c r="IO8" s="149"/>
      <c r="IP8" s="149"/>
      <c r="IQ8" s="149"/>
      <c r="IR8" s="149"/>
      <c r="IS8" s="149"/>
      <c r="IT8" s="149"/>
      <c r="IU8" s="149"/>
      <c r="IV8" s="149"/>
    </row>
    <row r="9" s="412" customFormat="1" ht="21" customHeight="1" spans="1:256">
      <c r="A9" s="431" t="s">
        <v>23</v>
      </c>
      <c r="B9" s="431" t="s">
        <v>48</v>
      </c>
      <c r="C9" s="422"/>
      <c r="D9" s="422"/>
      <c r="E9" s="425"/>
      <c r="F9" s="425">
        <f t="shared" ref="E9:H9" si="0">F10</f>
        <v>40</v>
      </c>
      <c r="G9" s="425">
        <f t="shared" si="0"/>
        <v>32</v>
      </c>
      <c r="H9" s="425">
        <f t="shared" si="0"/>
        <v>8</v>
      </c>
      <c r="I9" s="422"/>
      <c r="J9" s="422"/>
      <c r="K9" s="423"/>
      <c r="ID9" s="434"/>
      <c r="IE9" s="434"/>
      <c r="IF9" s="434"/>
      <c r="IG9" s="434"/>
      <c r="IH9" s="434"/>
      <c r="II9" s="434"/>
      <c r="IJ9" s="434"/>
      <c r="IK9" s="149"/>
      <c r="IL9" s="149"/>
      <c r="IM9" s="149"/>
      <c r="IN9" s="149"/>
      <c r="IO9" s="149"/>
      <c r="IP9" s="149"/>
      <c r="IQ9" s="149"/>
      <c r="IR9" s="149"/>
      <c r="IS9" s="149"/>
      <c r="IT9" s="149"/>
      <c r="IU9" s="149"/>
      <c r="IV9" s="149"/>
    </row>
    <row r="10" s="412" customFormat="1" ht="49" customHeight="1" spans="1:244">
      <c r="A10" s="428">
        <v>1</v>
      </c>
      <c r="B10" s="429" t="s">
        <v>49</v>
      </c>
      <c r="C10" s="429" t="s">
        <v>50</v>
      </c>
      <c r="D10" s="429" t="s">
        <v>51</v>
      </c>
      <c r="E10" s="430"/>
      <c r="F10" s="430">
        <f>G10+H10</f>
        <v>40</v>
      </c>
      <c r="G10" s="430">
        <v>32</v>
      </c>
      <c r="H10" s="430">
        <v>8</v>
      </c>
      <c r="I10" s="433" t="s">
        <v>52</v>
      </c>
      <c r="J10" s="433" t="s">
        <v>53</v>
      </c>
      <c r="K10" s="423"/>
      <c r="ID10" s="434"/>
      <c r="IE10" s="434"/>
      <c r="IF10" s="434"/>
      <c r="IG10" s="434"/>
      <c r="IH10" s="434"/>
      <c r="II10" s="434"/>
      <c r="IJ10" s="434"/>
    </row>
    <row r="11" s="412" customFormat="1" ht="21" customHeight="1" spans="1:256">
      <c r="A11" s="431" t="s">
        <v>25</v>
      </c>
      <c r="B11" s="431" t="s">
        <v>54</v>
      </c>
      <c r="C11" s="422"/>
      <c r="D11" s="422"/>
      <c r="E11" s="425"/>
      <c r="F11" s="425">
        <f t="shared" ref="E11:H11" si="1">F12</f>
        <v>35</v>
      </c>
      <c r="G11" s="425">
        <f t="shared" si="1"/>
        <v>35</v>
      </c>
      <c r="H11" s="425">
        <f t="shared" si="1"/>
        <v>0</v>
      </c>
      <c r="I11" s="422"/>
      <c r="J11" s="422"/>
      <c r="K11" s="423"/>
      <c r="ID11" s="434"/>
      <c r="IE11" s="434"/>
      <c r="IF11" s="434"/>
      <c r="IG11" s="434"/>
      <c r="IH11" s="434"/>
      <c r="II11" s="434"/>
      <c r="IJ11" s="434"/>
      <c r="IK11" s="149"/>
      <c r="IL11" s="149"/>
      <c r="IM11" s="149"/>
      <c r="IN11" s="149"/>
      <c r="IO11" s="149"/>
      <c r="IP11" s="149"/>
      <c r="IQ11" s="149"/>
      <c r="IR11" s="149"/>
      <c r="IS11" s="149"/>
      <c r="IT11" s="149"/>
      <c r="IU11" s="149"/>
      <c r="IV11" s="149"/>
    </row>
    <row r="12" s="412" customFormat="1" ht="21" customHeight="1" spans="1:244">
      <c r="A12" s="428">
        <v>1</v>
      </c>
      <c r="B12" s="429" t="s">
        <v>55</v>
      </c>
      <c r="C12" s="429"/>
      <c r="D12" s="429"/>
      <c r="E12" s="430"/>
      <c r="F12" s="430">
        <v>35</v>
      </c>
      <c r="G12" s="430">
        <v>35</v>
      </c>
      <c r="H12" s="430"/>
      <c r="I12" s="433"/>
      <c r="J12" s="433"/>
      <c r="K12" s="423" t="s">
        <v>47</v>
      </c>
      <c r="ID12" s="434"/>
      <c r="IE12" s="434"/>
      <c r="IF12" s="434"/>
      <c r="IG12" s="434"/>
      <c r="IH12" s="434"/>
      <c r="II12" s="434"/>
      <c r="IJ12" s="434"/>
    </row>
    <row r="13" s="412" customFormat="1" ht="21" customHeight="1" spans="1:244">
      <c r="A13" s="390" t="s">
        <v>27</v>
      </c>
      <c r="B13" s="431" t="s">
        <v>56</v>
      </c>
      <c r="C13" s="422"/>
      <c r="D13" s="422"/>
      <c r="E13" s="425"/>
      <c r="F13" s="425">
        <f t="shared" ref="E13:H13" si="2">F14</f>
        <v>50</v>
      </c>
      <c r="G13" s="425">
        <f t="shared" si="2"/>
        <v>50</v>
      </c>
      <c r="H13" s="425">
        <f t="shared" si="2"/>
        <v>0</v>
      </c>
      <c r="I13" s="422"/>
      <c r="J13" s="422"/>
      <c r="K13" s="423"/>
      <c r="ID13" s="434"/>
      <c r="IE13" s="434"/>
      <c r="IF13" s="434"/>
      <c r="IG13" s="434"/>
      <c r="IH13" s="434"/>
      <c r="II13" s="434"/>
      <c r="IJ13" s="434"/>
    </row>
    <row r="14" s="412" customFormat="1" ht="21" customHeight="1" spans="1:256">
      <c r="A14" s="428">
        <v>1</v>
      </c>
      <c r="B14" s="429" t="s">
        <v>57</v>
      </c>
      <c r="C14" s="429"/>
      <c r="D14" s="429"/>
      <c r="E14" s="430"/>
      <c r="F14" s="430">
        <v>50</v>
      </c>
      <c r="G14" s="430">
        <v>50</v>
      </c>
      <c r="H14" s="430"/>
      <c r="I14" s="433"/>
      <c r="J14" s="433"/>
      <c r="K14" s="423" t="s">
        <v>47</v>
      </c>
      <c r="ID14" s="434"/>
      <c r="IE14" s="434"/>
      <c r="IF14" s="434"/>
      <c r="IG14" s="434"/>
      <c r="IH14" s="434"/>
      <c r="II14" s="434"/>
      <c r="IJ14" s="434"/>
      <c r="IK14" s="149"/>
      <c r="IL14" s="149"/>
      <c r="IM14" s="149"/>
      <c r="IN14" s="149"/>
      <c r="IO14" s="149"/>
      <c r="IP14" s="149"/>
      <c r="IQ14" s="149"/>
      <c r="IR14" s="149"/>
      <c r="IS14" s="149"/>
      <c r="IT14" s="149"/>
      <c r="IU14" s="149"/>
      <c r="IV14" s="149"/>
    </row>
    <row r="15" s="412" customFormat="1" ht="21" customHeight="1" spans="1:244">
      <c r="A15" s="431" t="s">
        <v>29</v>
      </c>
      <c r="B15" s="431" t="s">
        <v>58</v>
      </c>
      <c r="C15" s="422"/>
      <c r="D15" s="422"/>
      <c r="E15" s="425"/>
      <c r="F15" s="425">
        <f t="shared" ref="E15:H15" si="3">F16</f>
        <v>70</v>
      </c>
      <c r="G15" s="425">
        <f t="shared" si="3"/>
        <v>56</v>
      </c>
      <c r="H15" s="425">
        <f t="shared" si="3"/>
        <v>14</v>
      </c>
      <c r="I15" s="422"/>
      <c r="J15" s="422"/>
      <c r="K15" s="423"/>
      <c r="ID15" s="434"/>
      <c r="IE15" s="434"/>
      <c r="IF15" s="434"/>
      <c r="IG15" s="434"/>
      <c r="IH15" s="434"/>
      <c r="II15" s="434"/>
      <c r="IJ15" s="434"/>
    </row>
    <row r="16" s="412" customFormat="1" ht="59" customHeight="1" spans="1:256">
      <c r="A16" s="428">
        <v>1</v>
      </c>
      <c r="B16" s="429" t="s">
        <v>59</v>
      </c>
      <c r="C16" s="429" t="s">
        <v>60</v>
      </c>
      <c r="D16" s="429" t="s">
        <v>61</v>
      </c>
      <c r="E16" s="430"/>
      <c r="F16" s="430">
        <v>70</v>
      </c>
      <c r="G16" s="430">
        <v>56</v>
      </c>
      <c r="H16" s="430">
        <v>14</v>
      </c>
      <c r="I16" s="433" t="s">
        <v>62</v>
      </c>
      <c r="J16" s="433" t="s">
        <v>63</v>
      </c>
      <c r="K16" s="423"/>
      <c r="ID16" s="434"/>
      <c r="IE16" s="434"/>
      <c r="IF16" s="434"/>
      <c r="IG16" s="434"/>
      <c r="IH16" s="434"/>
      <c r="II16" s="434"/>
      <c r="IJ16" s="434"/>
      <c r="IK16" s="149"/>
      <c r="IL16" s="149"/>
      <c r="IM16" s="149"/>
      <c r="IN16" s="149"/>
      <c r="IO16" s="149"/>
      <c r="IP16" s="149"/>
      <c r="IQ16" s="149"/>
      <c r="IR16" s="149"/>
      <c r="IS16" s="149"/>
      <c r="IT16" s="149"/>
      <c r="IU16" s="149"/>
      <c r="IV16" s="149"/>
    </row>
    <row r="17" s="414" customFormat="1" ht="25.5" customHeight="1" spans="1:11">
      <c r="A17" s="431" t="s">
        <v>64</v>
      </c>
      <c r="B17" s="431" t="s">
        <v>65</v>
      </c>
      <c r="C17" s="422"/>
      <c r="D17" s="422"/>
      <c r="E17" s="425"/>
      <c r="F17" s="425">
        <f t="shared" ref="E17:H17" si="4">F18</f>
        <v>50</v>
      </c>
      <c r="G17" s="425">
        <f t="shared" si="4"/>
        <v>40</v>
      </c>
      <c r="H17" s="425">
        <f t="shared" si="4"/>
        <v>10</v>
      </c>
      <c r="I17" s="422"/>
      <c r="J17" s="422"/>
      <c r="K17" s="423"/>
    </row>
    <row r="18" s="415" customFormat="1" ht="27" customHeight="1" spans="1:11">
      <c r="A18" s="428">
        <v>1</v>
      </c>
      <c r="B18" s="429" t="s">
        <v>66</v>
      </c>
      <c r="C18" s="429" t="s">
        <v>67</v>
      </c>
      <c r="D18" s="429" t="s">
        <v>51</v>
      </c>
      <c r="E18" s="430"/>
      <c r="F18" s="430">
        <v>50</v>
      </c>
      <c r="G18" s="430">
        <v>40</v>
      </c>
      <c r="H18" s="430">
        <v>10</v>
      </c>
      <c r="I18" s="433" t="s">
        <v>68</v>
      </c>
      <c r="J18" s="433" t="s">
        <v>53</v>
      </c>
      <c r="K18" s="423"/>
    </row>
    <row r="19" s="412" customFormat="1" ht="24" customHeight="1" spans="1:256">
      <c r="A19" s="431" t="s">
        <v>69</v>
      </c>
      <c r="B19" s="431" t="s">
        <v>70</v>
      </c>
      <c r="C19" s="422"/>
      <c r="D19" s="422"/>
      <c r="E19" s="425"/>
      <c r="F19" s="425">
        <f t="shared" ref="E19:H19" si="5">F20</f>
        <v>30</v>
      </c>
      <c r="G19" s="425">
        <f t="shared" si="5"/>
        <v>30</v>
      </c>
      <c r="H19" s="425">
        <f t="shared" si="5"/>
        <v>0</v>
      </c>
      <c r="I19" s="422"/>
      <c r="J19" s="422"/>
      <c r="K19" s="423"/>
      <c r="ID19" s="434"/>
      <c r="IE19" s="434"/>
      <c r="IF19" s="434"/>
      <c r="IG19" s="434"/>
      <c r="IH19" s="434"/>
      <c r="II19" s="434"/>
      <c r="IJ19" s="434"/>
      <c r="IK19" s="149"/>
      <c r="IL19" s="149"/>
      <c r="IM19" s="149"/>
      <c r="IN19" s="149"/>
      <c r="IO19" s="149"/>
      <c r="IP19" s="149"/>
      <c r="IQ19" s="149"/>
      <c r="IR19" s="149"/>
      <c r="IS19" s="149"/>
      <c r="IT19" s="149"/>
      <c r="IU19" s="149"/>
      <c r="IV19" s="149"/>
    </row>
    <row r="20" s="416" customFormat="1" ht="42" customHeight="1" spans="1:244">
      <c r="A20" s="428">
        <v>1</v>
      </c>
      <c r="B20" s="429" t="s">
        <v>71</v>
      </c>
      <c r="C20" s="429" t="s">
        <v>72</v>
      </c>
      <c r="D20" s="429" t="s">
        <v>51</v>
      </c>
      <c r="E20" s="430"/>
      <c r="F20" s="430">
        <f>G20</f>
        <v>30</v>
      </c>
      <c r="G20" s="430">
        <v>30</v>
      </c>
      <c r="H20" s="430"/>
      <c r="I20" s="433" t="s">
        <v>73</v>
      </c>
      <c r="J20" s="433" t="s">
        <v>53</v>
      </c>
      <c r="K20" s="423"/>
      <c r="L20" s="412"/>
      <c r="M20" s="412"/>
      <c r="N20" s="412"/>
      <c r="O20" s="412"/>
      <c r="P20" s="412"/>
      <c r="Q20" s="412"/>
      <c r="R20" s="412"/>
      <c r="S20" s="412"/>
      <c r="T20" s="412"/>
      <c r="U20" s="412"/>
      <c r="V20" s="412"/>
      <c r="W20" s="412"/>
      <c r="X20" s="412"/>
      <c r="Y20" s="412"/>
      <c r="Z20" s="412"/>
      <c r="AA20" s="412"/>
      <c r="AB20" s="412"/>
      <c r="AC20" s="412"/>
      <c r="AD20" s="412"/>
      <c r="AE20" s="412"/>
      <c r="AF20" s="412"/>
      <c r="AG20" s="412"/>
      <c r="AH20" s="412"/>
      <c r="AI20" s="412"/>
      <c r="AJ20" s="412"/>
      <c r="AK20" s="412"/>
      <c r="AL20" s="412"/>
      <c r="AM20" s="412"/>
      <c r="AN20" s="412"/>
      <c r="AO20" s="412"/>
      <c r="AP20" s="412"/>
      <c r="AQ20" s="412"/>
      <c r="AR20" s="412"/>
      <c r="AS20" s="412"/>
      <c r="AT20" s="412"/>
      <c r="AU20" s="412"/>
      <c r="AV20" s="412"/>
      <c r="AW20" s="412"/>
      <c r="AX20" s="412"/>
      <c r="AY20" s="412"/>
      <c r="AZ20" s="412"/>
      <c r="BA20" s="412"/>
      <c r="BB20" s="412"/>
      <c r="BC20" s="412"/>
      <c r="BD20" s="412"/>
      <c r="BE20" s="412"/>
      <c r="BF20" s="412"/>
      <c r="BG20" s="412"/>
      <c r="BH20" s="412"/>
      <c r="BI20" s="412"/>
      <c r="BJ20" s="412"/>
      <c r="BK20" s="412"/>
      <c r="BL20" s="412"/>
      <c r="BM20" s="412"/>
      <c r="BN20" s="412"/>
      <c r="BO20" s="412"/>
      <c r="BP20" s="412"/>
      <c r="BQ20" s="412"/>
      <c r="BR20" s="412"/>
      <c r="BS20" s="412"/>
      <c r="BT20" s="412"/>
      <c r="BU20" s="412"/>
      <c r="BV20" s="412"/>
      <c r="BW20" s="412"/>
      <c r="BX20" s="412"/>
      <c r="BY20" s="412"/>
      <c r="BZ20" s="412"/>
      <c r="CA20" s="412"/>
      <c r="CB20" s="412"/>
      <c r="CC20" s="412"/>
      <c r="CD20" s="412"/>
      <c r="CE20" s="412"/>
      <c r="CF20" s="412"/>
      <c r="CG20" s="412"/>
      <c r="CH20" s="412"/>
      <c r="CI20" s="412"/>
      <c r="CJ20" s="412"/>
      <c r="CK20" s="412"/>
      <c r="CL20" s="412"/>
      <c r="CM20" s="412"/>
      <c r="CN20" s="412"/>
      <c r="CO20" s="412"/>
      <c r="CP20" s="412"/>
      <c r="CQ20" s="412"/>
      <c r="CR20" s="412"/>
      <c r="CS20" s="412"/>
      <c r="CT20" s="412"/>
      <c r="CU20" s="412"/>
      <c r="CV20" s="412"/>
      <c r="CW20" s="412"/>
      <c r="CX20" s="412"/>
      <c r="CY20" s="412"/>
      <c r="CZ20" s="412"/>
      <c r="DA20" s="412"/>
      <c r="DB20" s="412"/>
      <c r="DC20" s="412"/>
      <c r="DD20" s="412"/>
      <c r="DE20" s="412"/>
      <c r="DF20" s="412"/>
      <c r="DG20" s="412"/>
      <c r="DH20" s="412"/>
      <c r="DI20" s="412"/>
      <c r="DJ20" s="412"/>
      <c r="DK20" s="412"/>
      <c r="DL20" s="412"/>
      <c r="DM20" s="412"/>
      <c r="DN20" s="412"/>
      <c r="DO20" s="412"/>
      <c r="DP20" s="412"/>
      <c r="DQ20" s="412"/>
      <c r="DR20" s="412"/>
      <c r="DS20" s="412"/>
      <c r="DT20" s="412"/>
      <c r="DU20" s="412"/>
      <c r="DV20" s="412"/>
      <c r="DW20" s="412"/>
      <c r="DX20" s="412"/>
      <c r="DY20" s="412"/>
      <c r="DZ20" s="412"/>
      <c r="EA20" s="412"/>
      <c r="EB20" s="412"/>
      <c r="EC20" s="412"/>
      <c r="ED20" s="412"/>
      <c r="EE20" s="412"/>
      <c r="EF20" s="412"/>
      <c r="EG20" s="412"/>
      <c r="EH20" s="412"/>
      <c r="EI20" s="412"/>
      <c r="EJ20" s="412"/>
      <c r="EK20" s="412"/>
      <c r="EL20" s="412"/>
      <c r="EM20" s="412"/>
      <c r="EN20" s="412"/>
      <c r="EO20" s="412"/>
      <c r="EP20" s="412"/>
      <c r="EQ20" s="412"/>
      <c r="ER20" s="412"/>
      <c r="ES20" s="412"/>
      <c r="ET20" s="412"/>
      <c r="EU20" s="412"/>
      <c r="EV20" s="412"/>
      <c r="EW20" s="412"/>
      <c r="EX20" s="412"/>
      <c r="EY20" s="412"/>
      <c r="EZ20" s="412"/>
      <c r="FA20" s="412"/>
      <c r="FB20" s="412"/>
      <c r="FC20" s="412"/>
      <c r="FD20" s="412"/>
      <c r="FE20" s="412"/>
      <c r="FF20" s="412"/>
      <c r="FG20" s="412"/>
      <c r="FH20" s="412"/>
      <c r="FI20" s="412"/>
      <c r="FJ20" s="412"/>
      <c r="FK20" s="412"/>
      <c r="FL20" s="412"/>
      <c r="FM20" s="412"/>
      <c r="FN20" s="412"/>
      <c r="FO20" s="412"/>
      <c r="FP20" s="412"/>
      <c r="FQ20" s="412"/>
      <c r="FR20" s="412"/>
      <c r="FS20" s="412"/>
      <c r="FT20" s="412"/>
      <c r="FU20" s="412"/>
      <c r="FV20" s="412"/>
      <c r="FW20" s="412"/>
      <c r="FX20" s="412"/>
      <c r="FY20" s="412"/>
      <c r="FZ20" s="412"/>
      <c r="GA20" s="412"/>
      <c r="GB20" s="412"/>
      <c r="GC20" s="412"/>
      <c r="GD20" s="412"/>
      <c r="GE20" s="412"/>
      <c r="GF20" s="412"/>
      <c r="GG20" s="412"/>
      <c r="GH20" s="412"/>
      <c r="GI20" s="412"/>
      <c r="GJ20" s="412"/>
      <c r="GK20" s="412"/>
      <c r="GL20" s="412"/>
      <c r="GM20" s="412"/>
      <c r="GN20" s="412"/>
      <c r="GO20" s="412"/>
      <c r="GP20" s="412"/>
      <c r="GQ20" s="412"/>
      <c r="GR20" s="412"/>
      <c r="GS20" s="412"/>
      <c r="GT20" s="412"/>
      <c r="GU20" s="412"/>
      <c r="GV20" s="412"/>
      <c r="GW20" s="412"/>
      <c r="GX20" s="412"/>
      <c r="GY20" s="412"/>
      <c r="GZ20" s="412"/>
      <c r="HA20" s="412"/>
      <c r="HB20" s="412"/>
      <c r="HC20" s="412"/>
      <c r="HD20" s="412"/>
      <c r="HE20" s="412"/>
      <c r="HF20" s="412"/>
      <c r="HG20" s="412"/>
      <c r="HH20" s="412"/>
      <c r="HI20" s="412"/>
      <c r="HJ20" s="412"/>
      <c r="HK20" s="412"/>
      <c r="HL20" s="412"/>
      <c r="HM20" s="412"/>
      <c r="HN20" s="412"/>
      <c r="HO20" s="412"/>
      <c r="HP20" s="412"/>
      <c r="HQ20" s="412"/>
      <c r="HR20" s="412"/>
      <c r="HS20" s="412"/>
      <c r="HT20" s="412"/>
      <c r="HU20" s="412"/>
      <c r="HV20" s="412"/>
      <c r="HW20" s="412"/>
      <c r="HX20" s="412"/>
      <c r="HY20" s="412"/>
      <c r="HZ20" s="412"/>
      <c r="IA20" s="412"/>
      <c r="IB20" s="412"/>
      <c r="IC20" s="412"/>
      <c r="ID20" s="434"/>
      <c r="IE20" s="434"/>
      <c r="IF20" s="434"/>
      <c r="IG20" s="434"/>
      <c r="IH20" s="434"/>
      <c r="II20" s="434"/>
      <c r="IJ20" s="434"/>
    </row>
    <row r="21" s="412" customFormat="1" ht="24" customHeight="1" spans="1:256">
      <c r="A21" s="431" t="s">
        <v>74</v>
      </c>
      <c r="B21" s="431" t="s">
        <v>75</v>
      </c>
      <c r="C21" s="422"/>
      <c r="D21" s="422"/>
      <c r="E21" s="425"/>
      <c r="F21" s="425">
        <f t="shared" ref="E21:H21" si="6">F22</f>
        <v>30</v>
      </c>
      <c r="G21" s="425">
        <f t="shared" si="6"/>
        <v>24</v>
      </c>
      <c r="H21" s="425">
        <f t="shared" si="6"/>
        <v>6</v>
      </c>
      <c r="I21" s="422"/>
      <c r="J21" s="422"/>
      <c r="K21" s="423"/>
      <c r="ID21" s="434"/>
      <c r="IE21" s="434"/>
      <c r="IF21" s="434"/>
      <c r="IG21" s="434"/>
      <c r="IH21" s="434"/>
      <c r="II21" s="434"/>
      <c r="IJ21" s="434"/>
      <c r="IK21" s="149"/>
      <c r="IL21" s="149"/>
      <c r="IM21" s="149"/>
      <c r="IN21" s="149"/>
      <c r="IO21" s="149"/>
      <c r="IP21" s="149"/>
      <c r="IQ21" s="149"/>
      <c r="IR21" s="149"/>
      <c r="IS21" s="149"/>
      <c r="IT21" s="149"/>
      <c r="IU21" s="149"/>
      <c r="IV21" s="149"/>
    </row>
    <row r="22" s="412" customFormat="1" ht="43" customHeight="1" spans="1:244">
      <c r="A22" s="428">
        <v>1</v>
      </c>
      <c r="B22" s="429" t="s">
        <v>76</v>
      </c>
      <c r="C22" s="429" t="s">
        <v>77</v>
      </c>
      <c r="D22" s="429" t="s">
        <v>51</v>
      </c>
      <c r="E22" s="430"/>
      <c r="F22" s="430">
        <v>30</v>
      </c>
      <c r="G22" s="430">
        <v>24</v>
      </c>
      <c r="H22" s="430">
        <v>6</v>
      </c>
      <c r="I22" s="433" t="s">
        <v>78</v>
      </c>
      <c r="J22" s="433" t="s">
        <v>53</v>
      </c>
      <c r="K22" s="423"/>
      <c r="ID22" s="434"/>
      <c r="IE22" s="434"/>
      <c r="IF22" s="434"/>
      <c r="IG22" s="434"/>
      <c r="IH22" s="434"/>
      <c r="II22" s="434"/>
      <c r="IJ22" s="434"/>
    </row>
    <row r="23" s="412" customFormat="1" ht="24" customHeight="1" spans="1:256">
      <c r="A23" s="431" t="s">
        <v>79</v>
      </c>
      <c r="B23" s="431" t="s">
        <v>80</v>
      </c>
      <c r="C23" s="422"/>
      <c r="D23" s="422"/>
      <c r="E23" s="425"/>
      <c r="F23" s="425">
        <f t="shared" ref="E23:H23" si="7">F24</f>
        <v>50</v>
      </c>
      <c r="G23" s="425">
        <f t="shared" si="7"/>
        <v>40</v>
      </c>
      <c r="H23" s="425">
        <f t="shared" si="7"/>
        <v>10</v>
      </c>
      <c r="I23" s="422"/>
      <c r="J23" s="422"/>
      <c r="K23" s="423"/>
      <c r="ID23" s="434"/>
      <c r="IE23" s="434"/>
      <c r="IF23" s="434"/>
      <c r="IG23" s="434"/>
      <c r="IH23" s="434"/>
      <c r="II23" s="434"/>
      <c r="IJ23" s="434"/>
      <c r="IK23" s="149"/>
      <c r="IL23" s="149"/>
      <c r="IM23" s="149"/>
      <c r="IN23" s="149"/>
      <c r="IO23" s="149"/>
      <c r="IP23" s="149"/>
      <c r="IQ23" s="149"/>
      <c r="IR23" s="149"/>
      <c r="IS23" s="149"/>
      <c r="IT23" s="149"/>
      <c r="IU23" s="149"/>
      <c r="IV23" s="149"/>
    </row>
    <row r="24" s="412" customFormat="1" ht="73" customHeight="1" spans="1:244">
      <c r="A24" s="428">
        <v>1</v>
      </c>
      <c r="B24" s="429" t="s">
        <v>81</v>
      </c>
      <c r="C24" s="429" t="s">
        <v>82</v>
      </c>
      <c r="D24" s="429" t="s">
        <v>61</v>
      </c>
      <c r="E24" s="430"/>
      <c r="F24" s="430">
        <v>50</v>
      </c>
      <c r="G24" s="430">
        <v>40</v>
      </c>
      <c r="H24" s="430">
        <v>10</v>
      </c>
      <c r="I24" s="433" t="s">
        <v>83</v>
      </c>
      <c r="J24" s="433" t="s">
        <v>53</v>
      </c>
      <c r="K24" s="423"/>
      <c r="ID24" s="434"/>
      <c r="IE24" s="434"/>
      <c r="IF24" s="434"/>
      <c r="IG24" s="434"/>
      <c r="IH24" s="434"/>
      <c r="II24" s="434"/>
      <c r="IJ24" s="434"/>
    </row>
    <row r="25" s="412" customFormat="1" ht="24" customHeight="1" spans="1:256">
      <c r="A25" s="431" t="s">
        <v>84</v>
      </c>
      <c r="B25" s="431" t="s">
        <v>85</v>
      </c>
      <c r="C25" s="422"/>
      <c r="D25" s="422"/>
      <c r="E25" s="425"/>
      <c r="F25" s="425">
        <f t="shared" ref="E25:H25" si="8">F26</f>
        <v>60</v>
      </c>
      <c r="G25" s="425">
        <f t="shared" si="8"/>
        <v>60</v>
      </c>
      <c r="H25" s="425">
        <f t="shared" si="8"/>
        <v>0</v>
      </c>
      <c r="I25" s="422"/>
      <c r="J25" s="422"/>
      <c r="K25" s="423"/>
      <c r="ID25" s="434"/>
      <c r="IE25" s="434"/>
      <c r="IF25" s="434"/>
      <c r="IG25" s="434"/>
      <c r="IH25" s="434"/>
      <c r="II25" s="434"/>
      <c r="IJ25" s="434"/>
      <c r="IK25" s="149"/>
      <c r="IL25" s="149"/>
      <c r="IM25" s="149"/>
      <c r="IN25" s="149"/>
      <c r="IO25" s="149"/>
      <c r="IP25" s="149"/>
      <c r="IQ25" s="149"/>
      <c r="IR25" s="149"/>
      <c r="IS25" s="149"/>
      <c r="IT25" s="149"/>
      <c r="IU25" s="149"/>
      <c r="IV25" s="149"/>
    </row>
    <row r="26" ht="14.25" spans="1:11">
      <c r="A26" s="428">
        <v>1</v>
      </c>
      <c r="B26" s="429" t="s">
        <v>86</v>
      </c>
      <c r="C26" s="429"/>
      <c r="D26" s="429"/>
      <c r="E26" s="430"/>
      <c r="F26" s="430">
        <v>60</v>
      </c>
      <c r="G26" s="430">
        <v>60</v>
      </c>
      <c r="H26" s="430"/>
      <c r="I26" s="433"/>
      <c r="J26" s="433"/>
      <c r="K26" s="423" t="s">
        <v>47</v>
      </c>
    </row>
    <row r="27" ht="14.25" spans="1:11">
      <c r="A27" s="431" t="s">
        <v>87</v>
      </c>
      <c r="B27" s="431" t="s">
        <v>88</v>
      </c>
      <c r="C27" s="422"/>
      <c r="D27" s="422"/>
      <c r="E27" s="425"/>
      <c r="F27" s="425">
        <f t="shared" ref="E27:H27" si="9">F28</f>
        <v>25</v>
      </c>
      <c r="G27" s="425">
        <f t="shared" si="9"/>
        <v>25</v>
      </c>
      <c r="H27" s="425">
        <f t="shared" si="9"/>
        <v>0</v>
      </c>
      <c r="I27" s="422"/>
      <c r="J27" s="422"/>
      <c r="K27" s="423"/>
    </row>
    <row r="28" ht="14.25" spans="1:11">
      <c r="A28" s="428">
        <v>1</v>
      </c>
      <c r="B28" s="429" t="s">
        <v>89</v>
      </c>
      <c r="C28" s="429"/>
      <c r="D28" s="429"/>
      <c r="E28" s="430"/>
      <c r="F28" s="430">
        <v>25</v>
      </c>
      <c r="G28" s="430">
        <v>25</v>
      </c>
      <c r="H28" s="430"/>
      <c r="I28" s="433"/>
      <c r="J28" s="433"/>
      <c r="K28" s="423" t="s">
        <v>47</v>
      </c>
    </row>
    <row r="29" ht="14.25" spans="1:11">
      <c r="A29" s="431" t="s">
        <v>90</v>
      </c>
      <c r="B29" s="431" t="s">
        <v>91</v>
      </c>
      <c r="C29" s="422"/>
      <c r="D29" s="422"/>
      <c r="E29" s="425"/>
      <c r="F29" s="425">
        <f t="shared" ref="E29:H29" si="10">F30</f>
        <v>30</v>
      </c>
      <c r="G29" s="425">
        <f t="shared" si="10"/>
        <v>30</v>
      </c>
      <c r="H29" s="425">
        <f t="shared" si="10"/>
        <v>0</v>
      </c>
      <c r="I29" s="422"/>
      <c r="J29" s="422"/>
      <c r="K29" s="423"/>
    </row>
    <row r="30" ht="14.25" spans="1:11">
      <c r="A30" s="428">
        <v>1</v>
      </c>
      <c r="B30" s="429" t="s">
        <v>92</v>
      </c>
      <c r="C30" s="429"/>
      <c r="D30" s="429"/>
      <c r="E30" s="430"/>
      <c r="F30" s="430">
        <v>30</v>
      </c>
      <c r="G30" s="430">
        <v>30</v>
      </c>
      <c r="H30" s="430"/>
      <c r="I30" s="433"/>
      <c r="J30" s="433"/>
      <c r="K30" s="423" t="s">
        <v>47</v>
      </c>
    </row>
    <row r="31" ht="14.25" spans="1:11">
      <c r="A31" s="431" t="s">
        <v>93</v>
      </c>
      <c r="B31" s="431" t="s">
        <v>94</v>
      </c>
      <c r="C31" s="422"/>
      <c r="D31" s="422"/>
      <c r="E31" s="425"/>
      <c r="F31" s="425">
        <f t="shared" ref="E31:H31" si="11">F32</f>
        <v>45</v>
      </c>
      <c r="G31" s="425">
        <f t="shared" si="11"/>
        <v>45</v>
      </c>
      <c r="H31" s="425">
        <f t="shared" si="11"/>
        <v>0</v>
      </c>
      <c r="I31" s="422"/>
      <c r="J31" s="422"/>
      <c r="K31" s="423"/>
    </row>
    <row r="32" ht="14.25" spans="1:11">
      <c r="A32" s="428">
        <v>1</v>
      </c>
      <c r="B32" s="429" t="s">
        <v>95</v>
      </c>
      <c r="C32" s="429"/>
      <c r="D32" s="429"/>
      <c r="E32" s="430"/>
      <c r="F32" s="430">
        <v>45</v>
      </c>
      <c r="G32" s="430">
        <v>45</v>
      </c>
      <c r="H32" s="430"/>
      <c r="I32" s="433"/>
      <c r="J32" s="433"/>
      <c r="K32" s="423" t="s">
        <v>47</v>
      </c>
    </row>
  </sheetData>
  <mergeCells count="10">
    <mergeCell ref="A1:B1"/>
    <mergeCell ref="A2:K2"/>
    <mergeCell ref="A3:K3"/>
    <mergeCell ref="F4:J4"/>
    <mergeCell ref="A4:A5"/>
    <mergeCell ref="B4:B5"/>
    <mergeCell ref="C4:C5"/>
    <mergeCell ref="D4:D5"/>
    <mergeCell ref="E4:E5"/>
    <mergeCell ref="K4:K5"/>
  </mergeCells>
  <printOptions horizontalCentered="1"/>
  <pageMargins left="0.554166666666667" right="0.554166666666667" top="0.605555555555556" bottom="0.605555555555556" header="0.507638888888889" footer="0.310416666666667"/>
  <pageSetup paperSize="9" fitToHeight="0" orientation="landscape" horizontalDpi="600"/>
  <headerFooter>
    <oddFooter>&amp;C第 &amp;P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tabColor rgb="FF92D050"/>
    <pageSetUpPr fitToPage="1"/>
  </sheetPr>
  <dimension ref="A1:R35"/>
  <sheetViews>
    <sheetView showZeros="0" view="pageBreakPreview" zoomScaleNormal="100" zoomScaleSheetLayoutView="100" workbookViewId="0">
      <selection activeCell="A1" sqref="A1:B1"/>
    </sheetView>
  </sheetViews>
  <sheetFormatPr defaultColWidth="9" defaultRowHeight="15"/>
  <cols>
    <col min="1" max="1" width="7.78333333333333" style="374" customWidth="1"/>
    <col min="2" max="2" width="19.8166666666667" style="375" customWidth="1"/>
    <col min="3" max="3" width="12.875" style="375" customWidth="1"/>
    <col min="4" max="4" width="5.35" style="374" customWidth="1"/>
    <col min="5" max="5" width="6.41666666666667" style="376" customWidth="1"/>
    <col min="6" max="6" width="7.175" style="376" customWidth="1"/>
    <col min="7" max="7" width="13.125" style="376" customWidth="1"/>
    <col min="8" max="8" width="7.94166666666667" style="376" customWidth="1"/>
    <col min="9" max="9" width="39.4333333333333" style="375" customWidth="1"/>
    <col min="10" max="10" width="17.6416666666667" style="375" customWidth="1"/>
    <col min="11" max="11" width="8.81666666666667" style="374" customWidth="1"/>
    <col min="12" max="12" width="9" style="374"/>
    <col min="13" max="13" width="9" style="374" hidden="1" customWidth="1"/>
    <col min="14" max="15" width="9" style="372" hidden="1" customWidth="1"/>
    <col min="16" max="18" width="9" style="374" hidden="1" customWidth="1"/>
    <col min="19" max="16384" width="9" style="374"/>
  </cols>
  <sheetData>
    <row r="1" s="365" customFormat="1" ht="21" customHeight="1" spans="1:2">
      <c r="A1" s="67" t="s">
        <v>96</v>
      </c>
      <c r="B1" s="67"/>
    </row>
    <row r="2" s="365" customFormat="1" ht="39" customHeight="1" spans="1:11">
      <c r="A2" s="114" t="s">
        <v>97</v>
      </c>
      <c r="B2" s="114"/>
      <c r="C2" s="114"/>
      <c r="D2" s="114"/>
      <c r="E2" s="114"/>
      <c r="F2" s="114"/>
      <c r="G2" s="114"/>
      <c r="H2" s="114"/>
      <c r="I2" s="114"/>
      <c r="J2" s="114"/>
      <c r="K2" s="114"/>
    </row>
    <row r="3" s="365" customFormat="1" ht="16" customHeight="1" spans="1:11">
      <c r="A3" s="377" t="s">
        <v>2</v>
      </c>
      <c r="B3" s="377"/>
      <c r="C3" s="378"/>
      <c r="D3" s="377"/>
      <c r="E3" s="377"/>
      <c r="F3" s="377"/>
      <c r="G3" s="377"/>
      <c r="H3" s="377"/>
      <c r="I3" s="377"/>
      <c r="J3" s="377"/>
      <c r="K3" s="377"/>
    </row>
    <row r="4" s="366" customFormat="1" ht="23" customHeight="1" spans="1:18">
      <c r="A4" s="318" t="s">
        <v>3</v>
      </c>
      <c r="B4" s="318" t="s">
        <v>33</v>
      </c>
      <c r="C4" s="319" t="s">
        <v>34</v>
      </c>
      <c r="D4" s="319" t="s">
        <v>35</v>
      </c>
      <c r="E4" s="379" t="s">
        <v>98</v>
      </c>
      <c r="F4" s="319" t="s">
        <v>37</v>
      </c>
      <c r="G4" s="319"/>
      <c r="H4" s="319"/>
      <c r="I4" s="319"/>
      <c r="J4" s="319"/>
      <c r="K4" s="391" t="s">
        <v>6</v>
      </c>
      <c r="L4" s="392"/>
      <c r="M4" s="393"/>
      <c r="N4" s="394"/>
      <c r="O4" s="395" t="s">
        <v>99</v>
      </c>
      <c r="P4" s="395" t="s">
        <v>100</v>
      </c>
      <c r="Q4" s="395" t="s">
        <v>101</v>
      </c>
      <c r="R4" s="393"/>
    </row>
    <row r="5" s="366" customFormat="1" ht="31" customHeight="1" spans="1:18">
      <c r="A5" s="321"/>
      <c r="B5" s="321"/>
      <c r="C5" s="380"/>
      <c r="D5" s="380"/>
      <c r="E5" s="381"/>
      <c r="F5" s="382" t="s">
        <v>38</v>
      </c>
      <c r="G5" s="383" t="s">
        <v>39</v>
      </c>
      <c r="H5" s="382" t="s">
        <v>40</v>
      </c>
      <c r="I5" s="239" t="s">
        <v>41</v>
      </c>
      <c r="J5" s="239" t="s">
        <v>42</v>
      </c>
      <c r="K5" s="396"/>
      <c r="L5" s="392"/>
      <c r="M5" s="393"/>
      <c r="N5" s="394"/>
      <c r="O5" s="397"/>
      <c r="P5" s="397"/>
      <c r="Q5" s="397"/>
      <c r="R5" s="393"/>
    </row>
    <row r="6" s="367" customFormat="1" ht="12.75" spans="1:18">
      <c r="A6" s="277"/>
      <c r="B6" s="277" t="s">
        <v>43</v>
      </c>
      <c r="C6" s="277"/>
      <c r="D6" s="277"/>
      <c r="E6" s="384">
        <f>SUM(E7,E9,E11,E13,E17,E19,E21,E23,E26,E28,E30,E32,E34,E15)</f>
        <v>300</v>
      </c>
      <c r="F6" s="384">
        <f>SUM(F7,F9,F11,F13,F17,F19,F21,F23,F26,F28,F30,F32,F34,F15)</f>
        <v>300</v>
      </c>
      <c r="G6" s="384">
        <f>SUM(G7,G9,G11,G13,G17,G19,G21,G23,G26,G28,G30,G32,G34,G15)</f>
        <v>300</v>
      </c>
      <c r="H6" s="385">
        <f>SUM(H7:H35)</f>
        <v>0</v>
      </c>
      <c r="I6" s="277"/>
      <c r="J6" s="277"/>
      <c r="K6" s="277"/>
      <c r="L6" s="331"/>
      <c r="M6" s="331"/>
      <c r="N6" s="331"/>
      <c r="O6" s="331">
        <f>SUM(O7:O22)</f>
        <v>0</v>
      </c>
      <c r="P6" s="331"/>
      <c r="Q6" s="408">
        <f t="shared" ref="Q6:Q12" si="0">F6-G6-H6</f>
        <v>0</v>
      </c>
      <c r="R6" s="331"/>
    </row>
    <row r="7" s="368" customFormat="1" ht="15.75" spans="1:17">
      <c r="A7" s="386" t="s">
        <v>10</v>
      </c>
      <c r="B7" s="386" t="s">
        <v>102</v>
      </c>
      <c r="C7" s="387"/>
      <c r="D7" s="387"/>
      <c r="E7" s="388">
        <f>E8</f>
        <v>15</v>
      </c>
      <c r="F7" s="388">
        <f>F8</f>
        <v>15</v>
      </c>
      <c r="G7" s="388">
        <f>G8</f>
        <v>15</v>
      </c>
      <c r="H7" s="388">
        <f>H8</f>
        <v>0</v>
      </c>
      <c r="I7" s="387"/>
      <c r="J7" s="387"/>
      <c r="K7" s="387"/>
      <c r="L7" s="398"/>
      <c r="P7" s="399"/>
      <c r="Q7" s="408">
        <f t="shared" si="0"/>
        <v>0</v>
      </c>
    </row>
    <row r="8" s="369" customFormat="1" ht="14.25" spans="1:17">
      <c r="A8" s="79" t="s">
        <v>103</v>
      </c>
      <c r="B8" s="45" t="s">
        <v>104</v>
      </c>
      <c r="C8" s="45"/>
      <c r="D8" s="45"/>
      <c r="E8" s="389">
        <v>15</v>
      </c>
      <c r="F8" s="389">
        <v>15</v>
      </c>
      <c r="G8" s="389">
        <v>15</v>
      </c>
      <c r="H8" s="389"/>
      <c r="I8" s="45"/>
      <c r="J8" s="45"/>
      <c r="K8" s="45" t="s">
        <v>47</v>
      </c>
      <c r="L8" s="398"/>
      <c r="P8" s="399"/>
      <c r="Q8" s="408">
        <f t="shared" si="0"/>
        <v>0</v>
      </c>
    </row>
    <row r="9" s="368" customFormat="1" ht="15.75" spans="1:17">
      <c r="A9" s="386" t="s">
        <v>23</v>
      </c>
      <c r="B9" s="386" t="s">
        <v>48</v>
      </c>
      <c r="C9" s="387"/>
      <c r="D9" s="387"/>
      <c r="E9" s="388">
        <f t="shared" ref="E9:G9" si="1">E10</f>
        <v>15</v>
      </c>
      <c r="F9" s="388">
        <f t="shared" si="1"/>
        <v>15</v>
      </c>
      <c r="G9" s="388">
        <f t="shared" si="1"/>
        <v>15</v>
      </c>
      <c r="H9" s="388"/>
      <c r="I9" s="387"/>
      <c r="J9" s="387"/>
      <c r="K9" s="387"/>
      <c r="L9" s="398"/>
      <c r="P9" s="399"/>
      <c r="Q9" s="408">
        <f t="shared" si="0"/>
        <v>0</v>
      </c>
    </row>
    <row r="10" s="369" customFormat="1" ht="36" spans="1:17">
      <c r="A10" s="79" t="s">
        <v>103</v>
      </c>
      <c r="B10" s="45" t="s">
        <v>105</v>
      </c>
      <c r="C10" s="45" t="s">
        <v>106</v>
      </c>
      <c r="D10" s="45" t="s">
        <v>61</v>
      </c>
      <c r="E10" s="389">
        <v>15</v>
      </c>
      <c r="F10" s="389">
        <v>15</v>
      </c>
      <c r="G10" s="389">
        <v>15</v>
      </c>
      <c r="H10" s="389"/>
      <c r="I10" s="45" t="s">
        <v>107</v>
      </c>
      <c r="J10" s="45" t="s">
        <v>108</v>
      </c>
      <c r="K10" s="45"/>
      <c r="L10" s="398"/>
      <c r="P10" s="399"/>
      <c r="Q10" s="408">
        <f t="shared" si="0"/>
        <v>0</v>
      </c>
    </row>
    <row r="11" s="370" customFormat="1" ht="12.75" spans="1:17">
      <c r="A11" s="386" t="s">
        <v>25</v>
      </c>
      <c r="B11" s="386" t="s">
        <v>54</v>
      </c>
      <c r="C11" s="387"/>
      <c r="D11" s="387"/>
      <c r="E11" s="388">
        <f t="shared" ref="E11:G11" si="2">E12</f>
        <v>22</v>
      </c>
      <c r="F11" s="388">
        <f t="shared" si="2"/>
        <v>22</v>
      </c>
      <c r="G11" s="388">
        <f t="shared" si="2"/>
        <v>22</v>
      </c>
      <c r="H11" s="388"/>
      <c r="I11" s="387"/>
      <c r="J11" s="387"/>
      <c r="K11" s="387"/>
      <c r="N11" s="400" t="s">
        <v>109</v>
      </c>
      <c r="O11" s="401"/>
      <c r="P11" s="402">
        <f>G11/F11</f>
        <v>1</v>
      </c>
      <c r="Q11" s="409">
        <f t="shared" si="0"/>
        <v>0</v>
      </c>
    </row>
    <row r="12" s="368" customFormat="1" ht="48" spans="1:17">
      <c r="A12" s="79" t="s">
        <v>103</v>
      </c>
      <c r="B12" s="45" t="s">
        <v>110</v>
      </c>
      <c r="C12" s="45" t="s">
        <v>111</v>
      </c>
      <c r="D12" s="45" t="s">
        <v>61</v>
      </c>
      <c r="E12" s="389">
        <v>22</v>
      </c>
      <c r="F12" s="389">
        <f>G12+H12</f>
        <v>22</v>
      </c>
      <c r="G12" s="389">
        <v>22</v>
      </c>
      <c r="H12" s="389"/>
      <c r="I12" s="45" t="s">
        <v>112</v>
      </c>
      <c r="J12" s="45" t="s">
        <v>108</v>
      </c>
      <c r="K12" s="45"/>
      <c r="L12" s="398"/>
      <c r="P12" s="403"/>
      <c r="Q12" s="408">
        <f t="shared" si="0"/>
        <v>0</v>
      </c>
    </row>
    <row r="13" s="369" customFormat="1" ht="14.25" spans="1:17">
      <c r="A13" s="386" t="s">
        <v>27</v>
      </c>
      <c r="B13" s="386" t="s">
        <v>56</v>
      </c>
      <c r="C13" s="387"/>
      <c r="D13" s="387"/>
      <c r="E13" s="388">
        <f t="shared" ref="E13:G13" si="3">E14</f>
        <v>15</v>
      </c>
      <c r="F13" s="388">
        <f t="shared" si="3"/>
        <v>15</v>
      </c>
      <c r="G13" s="388">
        <f t="shared" si="3"/>
        <v>15</v>
      </c>
      <c r="H13" s="388"/>
      <c r="I13" s="387"/>
      <c r="J13" s="387"/>
      <c r="K13" s="387"/>
      <c r="L13" s="398"/>
      <c r="P13" s="403"/>
      <c r="Q13" s="408" t="e">
        <f>F13-#REF!-H13</f>
        <v>#REF!</v>
      </c>
    </row>
    <row r="14" s="367" customFormat="1" ht="48" spans="1:18">
      <c r="A14" s="79" t="s">
        <v>103</v>
      </c>
      <c r="B14" s="45" t="s">
        <v>113</v>
      </c>
      <c r="C14" s="45" t="s">
        <v>114</v>
      </c>
      <c r="D14" s="45" t="s">
        <v>61</v>
      </c>
      <c r="E14" s="389">
        <v>15</v>
      </c>
      <c r="F14" s="389">
        <f>G14+H14</f>
        <v>15</v>
      </c>
      <c r="G14" s="389">
        <v>15</v>
      </c>
      <c r="H14" s="389"/>
      <c r="I14" s="45" t="s">
        <v>115</v>
      </c>
      <c r="J14" s="45" t="s">
        <v>108</v>
      </c>
      <c r="K14" s="45"/>
      <c r="L14" s="331"/>
      <c r="M14" s="331"/>
      <c r="N14" s="404" t="s">
        <v>116</v>
      </c>
      <c r="O14" s="331"/>
      <c r="P14" s="403">
        <f>G14/F14</f>
        <v>1</v>
      </c>
      <c r="Q14" s="408">
        <f t="shared" ref="Q14:Q16" si="4">F14-G14-H14</f>
        <v>0</v>
      </c>
      <c r="R14" s="331"/>
    </row>
    <row r="15" s="371" customFormat="1" ht="15.75" spans="1:17">
      <c r="A15" s="390" t="s">
        <v>29</v>
      </c>
      <c r="B15" s="386" t="s">
        <v>58</v>
      </c>
      <c r="C15" s="387"/>
      <c r="D15" s="387"/>
      <c r="E15" s="388">
        <f t="shared" ref="E15:G15" si="5">E16</f>
        <v>15</v>
      </c>
      <c r="F15" s="388">
        <f t="shared" si="5"/>
        <v>15</v>
      </c>
      <c r="G15" s="388">
        <f t="shared" si="5"/>
        <v>15</v>
      </c>
      <c r="H15" s="388"/>
      <c r="I15" s="387"/>
      <c r="J15" s="387"/>
      <c r="K15" s="387"/>
      <c r="L15" s="401"/>
      <c r="P15" s="405"/>
      <c r="Q15" s="409">
        <f t="shared" si="4"/>
        <v>0</v>
      </c>
    </row>
    <row r="16" s="372" customFormat="1" ht="72" spans="1:17">
      <c r="A16" s="79" t="s">
        <v>103</v>
      </c>
      <c r="B16" s="45" t="s">
        <v>117</v>
      </c>
      <c r="C16" s="45" t="s">
        <v>118</v>
      </c>
      <c r="D16" s="45" t="s">
        <v>61</v>
      </c>
      <c r="E16" s="389">
        <v>15</v>
      </c>
      <c r="F16" s="389">
        <v>15</v>
      </c>
      <c r="G16" s="389">
        <v>15</v>
      </c>
      <c r="H16" s="389"/>
      <c r="I16" s="45" t="s">
        <v>119</v>
      </c>
      <c r="J16" s="45" t="s">
        <v>108</v>
      </c>
      <c r="K16" s="45"/>
      <c r="L16" s="401"/>
      <c r="P16" s="405"/>
      <c r="Q16" s="409">
        <f t="shared" si="4"/>
        <v>0</v>
      </c>
    </row>
    <row r="17" s="371" customFormat="1" ht="15.75" spans="1:17">
      <c r="A17" s="390" t="s">
        <v>64</v>
      </c>
      <c r="B17" s="386" t="s">
        <v>65</v>
      </c>
      <c r="C17" s="387"/>
      <c r="D17" s="387"/>
      <c r="E17" s="388">
        <f t="shared" ref="E17:G17" si="6">E18</f>
        <v>15</v>
      </c>
      <c r="F17" s="388">
        <f t="shared" si="6"/>
        <v>15</v>
      </c>
      <c r="G17" s="388">
        <f t="shared" si="6"/>
        <v>15</v>
      </c>
      <c r="H17" s="388"/>
      <c r="I17" s="387"/>
      <c r="J17" s="387"/>
      <c r="K17" s="387"/>
      <c r="L17" s="401"/>
      <c r="P17" s="405"/>
      <c r="Q17" s="409">
        <f t="shared" ref="Q17:Q22" si="7">F17-G17-H17</f>
        <v>0</v>
      </c>
    </row>
    <row r="18" s="372" customFormat="1" ht="72" spans="1:17">
      <c r="A18" s="79" t="s">
        <v>103</v>
      </c>
      <c r="B18" s="45" t="s">
        <v>120</v>
      </c>
      <c r="C18" s="45" t="s">
        <v>67</v>
      </c>
      <c r="D18" s="45" t="s">
        <v>61</v>
      </c>
      <c r="E18" s="389">
        <v>15</v>
      </c>
      <c r="F18" s="389">
        <v>15</v>
      </c>
      <c r="G18" s="389">
        <v>15</v>
      </c>
      <c r="H18" s="389"/>
      <c r="I18" s="45" t="s">
        <v>119</v>
      </c>
      <c r="J18" s="45" t="s">
        <v>108</v>
      </c>
      <c r="K18" s="45"/>
      <c r="L18" s="401"/>
      <c r="P18" s="405"/>
      <c r="Q18" s="409">
        <f t="shared" si="7"/>
        <v>0</v>
      </c>
    </row>
    <row r="19" s="373" customFormat="1" ht="12.75" spans="1:17">
      <c r="A19" s="390" t="s">
        <v>69</v>
      </c>
      <c r="B19" s="386" t="s">
        <v>70</v>
      </c>
      <c r="C19" s="387"/>
      <c r="D19" s="387"/>
      <c r="E19" s="388">
        <f t="shared" ref="E19:G19" si="8">E20</f>
        <v>22</v>
      </c>
      <c r="F19" s="388">
        <f t="shared" si="8"/>
        <v>22</v>
      </c>
      <c r="G19" s="388">
        <f t="shared" si="8"/>
        <v>22</v>
      </c>
      <c r="H19" s="388"/>
      <c r="I19" s="387"/>
      <c r="J19" s="387"/>
      <c r="K19" s="387"/>
      <c r="N19" s="404" t="s">
        <v>109</v>
      </c>
      <c r="O19" s="331"/>
      <c r="P19" s="403">
        <f>G19/F19</f>
        <v>1</v>
      </c>
      <c r="Q19" s="408">
        <f t="shared" si="7"/>
        <v>0</v>
      </c>
    </row>
    <row r="20" s="368" customFormat="1" ht="36" spans="1:17">
      <c r="A20" s="79" t="s">
        <v>103</v>
      </c>
      <c r="B20" s="45" t="s">
        <v>121</v>
      </c>
      <c r="C20" s="45" t="s">
        <v>122</v>
      </c>
      <c r="D20" s="45" t="s">
        <v>61</v>
      </c>
      <c r="E20" s="389">
        <v>22</v>
      </c>
      <c r="F20" s="389">
        <f>G20+H20</f>
        <v>22</v>
      </c>
      <c r="G20" s="389">
        <v>22</v>
      </c>
      <c r="H20" s="389"/>
      <c r="I20" s="45" t="s">
        <v>123</v>
      </c>
      <c r="J20" s="45" t="s">
        <v>108</v>
      </c>
      <c r="K20" s="45"/>
      <c r="L20" s="398"/>
      <c r="P20" s="403"/>
      <c r="Q20" s="408">
        <f t="shared" si="7"/>
        <v>0</v>
      </c>
    </row>
    <row r="21" s="369" customFormat="1" ht="14.25" spans="1:17">
      <c r="A21" s="390" t="s">
        <v>74</v>
      </c>
      <c r="B21" s="386" t="s">
        <v>75</v>
      </c>
      <c r="C21" s="387"/>
      <c r="D21" s="387"/>
      <c r="E21" s="388">
        <f t="shared" ref="E21:G21" si="9">E22</f>
        <v>25</v>
      </c>
      <c r="F21" s="388">
        <f t="shared" si="9"/>
        <v>25</v>
      </c>
      <c r="G21" s="388">
        <f t="shared" si="9"/>
        <v>25</v>
      </c>
      <c r="H21" s="388"/>
      <c r="I21" s="387"/>
      <c r="J21" s="387"/>
      <c r="K21" s="387"/>
      <c r="L21" s="398"/>
      <c r="P21" s="403"/>
      <c r="Q21" s="408">
        <f t="shared" si="7"/>
        <v>0</v>
      </c>
    </row>
    <row r="22" s="369" customFormat="1" ht="14.25" spans="1:17">
      <c r="A22" s="79" t="s">
        <v>103</v>
      </c>
      <c r="B22" s="45" t="s">
        <v>124</v>
      </c>
      <c r="C22" s="45"/>
      <c r="D22" s="45"/>
      <c r="E22" s="389">
        <v>25</v>
      </c>
      <c r="F22" s="389">
        <v>25</v>
      </c>
      <c r="G22" s="389">
        <v>25</v>
      </c>
      <c r="H22" s="389"/>
      <c r="I22" s="45"/>
      <c r="J22" s="45"/>
      <c r="K22" s="45" t="s">
        <v>47</v>
      </c>
      <c r="L22" s="398"/>
      <c r="O22" s="307"/>
      <c r="P22" s="403"/>
      <c r="Q22" s="408">
        <f t="shared" si="7"/>
        <v>0</v>
      </c>
    </row>
    <row r="23" s="374" customFormat="1" spans="1:15">
      <c r="A23" s="390" t="s">
        <v>79</v>
      </c>
      <c r="B23" s="386" t="s">
        <v>80</v>
      </c>
      <c r="C23" s="387"/>
      <c r="D23" s="387"/>
      <c r="E23" s="388">
        <f>E24+E25</f>
        <v>51</v>
      </c>
      <c r="F23" s="388">
        <f>F24+F25</f>
        <v>51</v>
      </c>
      <c r="G23" s="388">
        <f>G24+G25</f>
        <v>51</v>
      </c>
      <c r="H23" s="388"/>
      <c r="I23" s="387"/>
      <c r="J23" s="387"/>
      <c r="K23" s="387"/>
      <c r="L23" s="406"/>
      <c r="N23" s="372"/>
      <c r="O23" s="372"/>
    </row>
    <row r="24" s="374" customFormat="1" spans="1:15">
      <c r="A24" s="79" t="s">
        <v>103</v>
      </c>
      <c r="B24" s="45" t="s">
        <v>125</v>
      </c>
      <c r="C24" s="45"/>
      <c r="D24" s="45"/>
      <c r="E24" s="389">
        <v>26</v>
      </c>
      <c r="F24" s="389">
        <f>G24+H24</f>
        <v>26</v>
      </c>
      <c r="G24" s="389">
        <v>26</v>
      </c>
      <c r="H24" s="389"/>
      <c r="I24" s="45"/>
      <c r="J24" s="45"/>
      <c r="K24" s="45" t="s">
        <v>47</v>
      </c>
      <c r="L24" s="406"/>
      <c r="N24" s="372"/>
      <c r="O24" s="372"/>
    </row>
    <row r="25" s="374" customFormat="1" spans="1:15">
      <c r="A25" s="79" t="s">
        <v>126</v>
      </c>
      <c r="B25" s="45" t="s">
        <v>127</v>
      </c>
      <c r="C25" s="45"/>
      <c r="D25" s="45"/>
      <c r="E25" s="389">
        <v>25</v>
      </c>
      <c r="F25" s="389">
        <v>25</v>
      </c>
      <c r="G25" s="389">
        <v>25</v>
      </c>
      <c r="H25" s="389"/>
      <c r="I25" s="45"/>
      <c r="J25" s="45"/>
      <c r="K25" s="45" t="s">
        <v>47</v>
      </c>
      <c r="L25" s="406"/>
      <c r="N25" s="372"/>
      <c r="O25" s="372"/>
    </row>
    <row r="26" s="374" customFormat="1" spans="1:15">
      <c r="A26" s="390" t="s">
        <v>84</v>
      </c>
      <c r="B26" s="386" t="s">
        <v>85</v>
      </c>
      <c r="C26" s="387"/>
      <c r="D26" s="387"/>
      <c r="E26" s="388">
        <f t="shared" ref="E26:G26" si="10">E27</f>
        <v>25</v>
      </c>
      <c r="F26" s="388">
        <f t="shared" si="10"/>
        <v>25</v>
      </c>
      <c r="G26" s="388">
        <f t="shared" si="10"/>
        <v>25</v>
      </c>
      <c r="H26" s="388"/>
      <c r="I26" s="387"/>
      <c r="J26" s="387"/>
      <c r="K26" s="387"/>
      <c r="L26" s="406"/>
      <c r="N26" s="372"/>
      <c r="O26" s="372"/>
    </row>
    <row r="27" s="374" customFormat="1" spans="1:15">
      <c r="A27" s="79" t="s">
        <v>103</v>
      </c>
      <c r="B27" s="45" t="s">
        <v>128</v>
      </c>
      <c r="C27" s="45"/>
      <c r="D27" s="45"/>
      <c r="E27" s="389">
        <v>25</v>
      </c>
      <c r="F27" s="389">
        <v>25</v>
      </c>
      <c r="G27" s="389">
        <v>25</v>
      </c>
      <c r="H27" s="389"/>
      <c r="I27" s="45"/>
      <c r="J27" s="45"/>
      <c r="K27" s="45" t="s">
        <v>47</v>
      </c>
      <c r="L27" s="406"/>
      <c r="N27" s="372"/>
      <c r="O27" s="372"/>
    </row>
    <row r="28" s="374" customFormat="1" spans="1:15">
      <c r="A28" s="390" t="s">
        <v>87</v>
      </c>
      <c r="B28" s="386" t="s">
        <v>88</v>
      </c>
      <c r="C28" s="387"/>
      <c r="D28" s="387"/>
      <c r="E28" s="388">
        <f t="shared" ref="E28:G28" si="11">E29</f>
        <v>15</v>
      </c>
      <c r="F28" s="388">
        <f t="shared" si="11"/>
        <v>15</v>
      </c>
      <c r="G28" s="388">
        <f t="shared" si="11"/>
        <v>15</v>
      </c>
      <c r="H28" s="388"/>
      <c r="I28" s="387"/>
      <c r="J28" s="387"/>
      <c r="K28" s="387"/>
      <c r="L28" s="406"/>
      <c r="N28" s="372"/>
      <c r="O28" s="372"/>
    </row>
    <row r="29" s="374" customFormat="1" spans="1:15">
      <c r="A29" s="79" t="s">
        <v>103</v>
      </c>
      <c r="B29" s="45" t="s">
        <v>89</v>
      </c>
      <c r="C29" s="45"/>
      <c r="D29" s="45"/>
      <c r="E29" s="389">
        <v>15</v>
      </c>
      <c r="F29" s="389">
        <v>15</v>
      </c>
      <c r="G29" s="389">
        <v>15</v>
      </c>
      <c r="H29" s="389"/>
      <c r="I29" s="45"/>
      <c r="J29" s="45"/>
      <c r="K29" s="45" t="s">
        <v>47</v>
      </c>
      <c r="L29" s="406"/>
      <c r="N29" s="372"/>
      <c r="O29" s="372"/>
    </row>
    <row r="30" s="374" customFormat="1" spans="1:15">
      <c r="A30" s="390" t="s">
        <v>90</v>
      </c>
      <c r="B30" s="386" t="s">
        <v>91</v>
      </c>
      <c r="C30" s="387"/>
      <c r="D30" s="387"/>
      <c r="E30" s="388">
        <f t="shared" ref="E30:G30" si="12">E31</f>
        <v>15</v>
      </c>
      <c r="F30" s="388">
        <f t="shared" si="12"/>
        <v>15</v>
      </c>
      <c r="G30" s="388">
        <f t="shared" si="12"/>
        <v>15</v>
      </c>
      <c r="H30" s="388"/>
      <c r="I30" s="387"/>
      <c r="J30" s="387"/>
      <c r="K30" s="387"/>
      <c r="L30" s="406"/>
      <c r="N30" s="372"/>
      <c r="O30" s="372"/>
    </row>
    <row r="31" s="374" customFormat="1" spans="1:15">
      <c r="A31" s="79" t="s">
        <v>103</v>
      </c>
      <c r="B31" s="45" t="s">
        <v>129</v>
      </c>
      <c r="C31" s="45"/>
      <c r="D31" s="45"/>
      <c r="E31" s="389">
        <v>15</v>
      </c>
      <c r="F31" s="389">
        <v>15</v>
      </c>
      <c r="G31" s="389">
        <v>15</v>
      </c>
      <c r="H31" s="389"/>
      <c r="I31" s="45"/>
      <c r="J31" s="45"/>
      <c r="K31" s="45" t="s">
        <v>47</v>
      </c>
      <c r="L31" s="406"/>
      <c r="N31" s="372"/>
      <c r="O31" s="372"/>
    </row>
    <row r="32" s="374" customFormat="1" spans="1:15">
      <c r="A32" s="390" t="s">
        <v>93</v>
      </c>
      <c r="B32" s="386" t="s">
        <v>130</v>
      </c>
      <c r="C32" s="387"/>
      <c r="D32" s="387"/>
      <c r="E32" s="388">
        <f t="shared" ref="E32:G32" si="13">E33</f>
        <v>25</v>
      </c>
      <c r="F32" s="388">
        <f t="shared" si="13"/>
        <v>25</v>
      </c>
      <c r="G32" s="388">
        <f t="shared" si="13"/>
        <v>25</v>
      </c>
      <c r="H32" s="388"/>
      <c r="I32" s="387"/>
      <c r="J32" s="387"/>
      <c r="K32" s="387"/>
      <c r="L32" s="406"/>
      <c r="N32" s="372"/>
      <c r="O32" s="372"/>
    </row>
    <row r="33" ht="36" spans="1:11">
      <c r="A33" s="79" t="s">
        <v>103</v>
      </c>
      <c r="B33" s="45" t="s">
        <v>131</v>
      </c>
      <c r="C33" s="45" t="s">
        <v>132</v>
      </c>
      <c r="D33" s="45" t="s">
        <v>61</v>
      </c>
      <c r="E33" s="389">
        <v>25</v>
      </c>
      <c r="F33" s="389">
        <v>25</v>
      </c>
      <c r="G33" s="389">
        <v>25</v>
      </c>
      <c r="H33" s="389"/>
      <c r="I33" s="407" t="s">
        <v>133</v>
      </c>
      <c r="J33" s="45" t="s">
        <v>108</v>
      </c>
      <c r="K33" s="45"/>
    </row>
    <row r="34" ht="14.25" spans="1:11">
      <c r="A34" s="390" t="s">
        <v>134</v>
      </c>
      <c r="B34" s="386" t="s">
        <v>94</v>
      </c>
      <c r="C34" s="387"/>
      <c r="D34" s="387"/>
      <c r="E34" s="388">
        <f t="shared" ref="E34:G34" si="14">E35</f>
        <v>25</v>
      </c>
      <c r="F34" s="388">
        <f t="shared" si="14"/>
        <v>25</v>
      </c>
      <c r="G34" s="388">
        <f t="shared" si="14"/>
        <v>25</v>
      </c>
      <c r="H34" s="388"/>
      <c r="I34" s="387"/>
      <c r="J34" s="387"/>
      <c r="K34" s="387"/>
    </row>
    <row r="35" ht="36" spans="1:11">
      <c r="A35" s="79" t="s">
        <v>103</v>
      </c>
      <c r="B35" s="45" t="s">
        <v>135</v>
      </c>
      <c r="C35" s="45" t="s">
        <v>136</v>
      </c>
      <c r="D35" s="45" t="s">
        <v>61</v>
      </c>
      <c r="E35" s="389">
        <v>25</v>
      </c>
      <c r="F35" s="389">
        <f>G35+H35</f>
        <v>25</v>
      </c>
      <c r="G35" s="389">
        <v>25</v>
      </c>
      <c r="H35" s="389"/>
      <c r="I35" s="45" t="s">
        <v>137</v>
      </c>
      <c r="J35" s="45" t="s">
        <v>108</v>
      </c>
      <c r="K35" s="45"/>
    </row>
  </sheetData>
  <mergeCells count="14">
    <mergeCell ref="A1:B1"/>
    <mergeCell ref="A2:K2"/>
    <mergeCell ref="A3:K3"/>
    <mergeCell ref="F4:J4"/>
    <mergeCell ref="A4:A5"/>
    <mergeCell ref="B4:B5"/>
    <mergeCell ref="C4:C5"/>
    <mergeCell ref="D4:D5"/>
    <mergeCell ref="E4:E5"/>
    <mergeCell ref="K4:K5"/>
    <mergeCell ref="N4:N5"/>
    <mergeCell ref="O4:O5"/>
    <mergeCell ref="P4:P5"/>
    <mergeCell ref="Q4:Q5"/>
  </mergeCells>
  <printOptions horizontalCentered="1"/>
  <pageMargins left="0.554166666666667" right="0.554166666666667" top="0.605555555555556" bottom="0.605555555555556" header="0.507638888888889" footer="0.310416666666667"/>
  <pageSetup paperSize="9" scale="86" fitToHeight="0" orientation="landscape" horizontalDpi="600"/>
  <headerFooter>
    <oddFooter>&amp;C第 &amp;P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tabColor rgb="FF92D050"/>
    <pageSetUpPr fitToPage="1"/>
  </sheetPr>
  <dimension ref="A1:IT134"/>
  <sheetViews>
    <sheetView view="pageBreakPreview" zoomScaleNormal="100" zoomScaleSheetLayoutView="100" topLeftCell="A7" workbookViewId="0">
      <selection activeCell="A1" sqref="A1"/>
    </sheetView>
  </sheetViews>
  <sheetFormatPr defaultColWidth="9" defaultRowHeight="14.25"/>
  <cols>
    <col min="1" max="1" width="9" style="341"/>
    <col min="2" max="2" width="15.25" style="342" customWidth="1"/>
    <col min="3" max="3" width="16.125" style="343" customWidth="1"/>
    <col min="4" max="4" width="47.475" style="343" customWidth="1"/>
    <col min="5" max="5" width="9.875" style="343" customWidth="1"/>
    <col min="6" max="247" width="9" style="343"/>
    <col min="248" max="254" width="9" style="341"/>
  </cols>
  <sheetData>
    <row r="1" s="334" customFormat="1" ht="35.25" customHeight="1" spans="1:5">
      <c r="A1" s="111" t="s">
        <v>138</v>
      </c>
      <c r="B1" s="112"/>
      <c r="C1" s="112"/>
      <c r="D1" s="112"/>
      <c r="E1" s="344"/>
    </row>
    <row r="2" s="335" customFormat="1" ht="38.25" customHeight="1" spans="1:5">
      <c r="A2" s="313" t="s">
        <v>139</v>
      </c>
      <c r="B2" s="313"/>
      <c r="C2" s="313"/>
      <c r="D2" s="313"/>
      <c r="E2" s="313"/>
    </row>
    <row r="3" s="335" customFormat="1" ht="24.75" customHeight="1" spans="1:5">
      <c r="A3" s="117" t="s">
        <v>2</v>
      </c>
      <c r="B3" s="345"/>
      <c r="C3" s="345"/>
      <c r="D3" s="345"/>
      <c r="E3" s="345"/>
    </row>
    <row r="4" s="336" customFormat="1" ht="30" customHeight="1" spans="1:254">
      <c r="A4" s="119" t="s">
        <v>3</v>
      </c>
      <c r="B4" s="119" t="s">
        <v>33</v>
      </c>
      <c r="C4" s="119" t="s">
        <v>140</v>
      </c>
      <c r="D4" s="120" t="s">
        <v>41</v>
      </c>
      <c r="E4" s="120" t="s">
        <v>6</v>
      </c>
      <c r="F4" s="346"/>
      <c r="G4" s="346"/>
      <c r="H4" s="346"/>
      <c r="I4" s="346"/>
      <c r="J4" s="346"/>
      <c r="K4" s="346"/>
      <c r="L4" s="346"/>
      <c r="M4" s="346"/>
      <c r="N4" s="346"/>
      <c r="O4" s="346"/>
      <c r="P4" s="346"/>
      <c r="Q4" s="346"/>
      <c r="R4" s="346"/>
      <c r="S4" s="346"/>
      <c r="T4" s="346"/>
      <c r="U4" s="346"/>
      <c r="V4" s="346"/>
      <c r="W4" s="346"/>
      <c r="X4" s="346"/>
      <c r="Y4" s="346"/>
      <c r="Z4" s="346"/>
      <c r="AA4" s="346"/>
      <c r="AB4" s="346"/>
      <c r="AC4" s="346"/>
      <c r="AD4" s="346"/>
      <c r="AE4" s="346"/>
      <c r="AF4" s="346"/>
      <c r="AG4" s="346"/>
      <c r="AH4" s="346"/>
      <c r="AI4" s="346"/>
      <c r="AJ4" s="346"/>
      <c r="AK4" s="346"/>
      <c r="AL4" s="346"/>
      <c r="AM4" s="346"/>
      <c r="AN4" s="346"/>
      <c r="AO4" s="346"/>
      <c r="AP4" s="346"/>
      <c r="AQ4" s="346"/>
      <c r="AR4" s="346"/>
      <c r="AS4" s="346"/>
      <c r="AT4" s="346"/>
      <c r="AU4" s="346"/>
      <c r="AV4" s="346"/>
      <c r="AW4" s="346"/>
      <c r="AX4" s="346"/>
      <c r="AY4" s="346"/>
      <c r="AZ4" s="346"/>
      <c r="BA4" s="346"/>
      <c r="BB4" s="346"/>
      <c r="BC4" s="346"/>
      <c r="BD4" s="346"/>
      <c r="BE4" s="346"/>
      <c r="BF4" s="346"/>
      <c r="BG4" s="346"/>
      <c r="BH4" s="346"/>
      <c r="BI4" s="346"/>
      <c r="BJ4" s="346"/>
      <c r="BK4" s="346"/>
      <c r="BL4" s="346"/>
      <c r="BM4" s="346"/>
      <c r="BN4" s="346"/>
      <c r="BO4" s="346"/>
      <c r="BP4" s="346"/>
      <c r="BQ4" s="346"/>
      <c r="BR4" s="346"/>
      <c r="BS4" s="346"/>
      <c r="BT4" s="346"/>
      <c r="BU4" s="346"/>
      <c r="BV4" s="346"/>
      <c r="BW4" s="346"/>
      <c r="BX4" s="346"/>
      <c r="BY4" s="346"/>
      <c r="BZ4" s="346"/>
      <c r="CA4" s="346"/>
      <c r="CB4" s="346"/>
      <c r="CC4" s="346"/>
      <c r="CD4" s="346"/>
      <c r="CE4" s="346"/>
      <c r="CF4" s="346"/>
      <c r="CG4" s="346"/>
      <c r="CH4" s="346"/>
      <c r="CI4" s="346"/>
      <c r="CJ4" s="346"/>
      <c r="CK4" s="346"/>
      <c r="CL4" s="346"/>
      <c r="CM4" s="346"/>
      <c r="CN4" s="346"/>
      <c r="CO4" s="346"/>
      <c r="CP4" s="346"/>
      <c r="CQ4" s="346"/>
      <c r="CR4" s="346"/>
      <c r="CS4" s="346"/>
      <c r="CT4" s="346"/>
      <c r="CU4" s="346"/>
      <c r="CV4" s="346"/>
      <c r="CW4" s="346"/>
      <c r="CX4" s="346"/>
      <c r="CY4" s="346"/>
      <c r="CZ4" s="346"/>
      <c r="DA4" s="346"/>
      <c r="DB4" s="346"/>
      <c r="DC4" s="346"/>
      <c r="DD4" s="346"/>
      <c r="DE4" s="346"/>
      <c r="DF4" s="346"/>
      <c r="DG4" s="346"/>
      <c r="DH4" s="346"/>
      <c r="DI4" s="346"/>
      <c r="DJ4" s="346"/>
      <c r="DK4" s="346"/>
      <c r="DL4" s="346"/>
      <c r="DM4" s="346"/>
      <c r="DN4" s="346"/>
      <c r="DO4" s="346"/>
      <c r="DP4" s="346"/>
      <c r="DQ4" s="346"/>
      <c r="DR4" s="346"/>
      <c r="DS4" s="346"/>
      <c r="DT4" s="346"/>
      <c r="DU4" s="346"/>
      <c r="DV4" s="346"/>
      <c r="DW4" s="346"/>
      <c r="DX4" s="346"/>
      <c r="DY4" s="346"/>
      <c r="DZ4" s="346"/>
      <c r="EA4" s="346"/>
      <c r="EB4" s="346"/>
      <c r="EC4" s="346"/>
      <c r="ED4" s="346"/>
      <c r="EE4" s="346"/>
      <c r="EF4" s="346"/>
      <c r="EG4" s="346"/>
      <c r="EH4" s="346"/>
      <c r="EI4" s="346"/>
      <c r="EJ4" s="346"/>
      <c r="EK4" s="346"/>
      <c r="EL4" s="346"/>
      <c r="EM4" s="346"/>
      <c r="EN4" s="346"/>
      <c r="EO4" s="346"/>
      <c r="EP4" s="346"/>
      <c r="EQ4" s="346"/>
      <c r="ER4" s="346"/>
      <c r="ES4" s="346"/>
      <c r="ET4" s="346"/>
      <c r="EU4" s="346"/>
      <c r="EV4" s="346"/>
      <c r="EW4" s="346"/>
      <c r="EX4" s="346"/>
      <c r="EY4" s="346"/>
      <c r="EZ4" s="346"/>
      <c r="FA4" s="346"/>
      <c r="FB4" s="346"/>
      <c r="FC4" s="346"/>
      <c r="FD4" s="346"/>
      <c r="FE4" s="346"/>
      <c r="FF4" s="346"/>
      <c r="FG4" s="346"/>
      <c r="FH4" s="346"/>
      <c r="FI4" s="346"/>
      <c r="FJ4" s="346"/>
      <c r="FK4" s="346"/>
      <c r="FL4" s="346"/>
      <c r="FM4" s="346"/>
      <c r="FN4" s="346"/>
      <c r="FO4" s="346"/>
      <c r="FP4" s="346"/>
      <c r="FQ4" s="346"/>
      <c r="FR4" s="346"/>
      <c r="FS4" s="346"/>
      <c r="FT4" s="346"/>
      <c r="FU4" s="346"/>
      <c r="FV4" s="346"/>
      <c r="FW4" s="346"/>
      <c r="FX4" s="346"/>
      <c r="FY4" s="346"/>
      <c r="FZ4" s="346"/>
      <c r="GA4" s="346"/>
      <c r="GB4" s="346"/>
      <c r="GC4" s="346"/>
      <c r="GD4" s="346"/>
      <c r="GE4" s="346"/>
      <c r="GF4" s="346"/>
      <c r="GG4" s="346"/>
      <c r="GH4" s="346"/>
      <c r="GI4" s="346"/>
      <c r="GJ4" s="346"/>
      <c r="GK4" s="346"/>
      <c r="GL4" s="346"/>
      <c r="GM4" s="346"/>
      <c r="GN4" s="346"/>
      <c r="GO4" s="346"/>
      <c r="GP4" s="346"/>
      <c r="GQ4" s="346"/>
      <c r="GR4" s="346"/>
      <c r="GS4" s="346"/>
      <c r="GT4" s="346"/>
      <c r="GU4" s="346"/>
      <c r="GV4" s="346"/>
      <c r="GW4" s="346"/>
      <c r="GX4" s="346"/>
      <c r="GY4" s="346"/>
      <c r="GZ4" s="346"/>
      <c r="HA4" s="346"/>
      <c r="HB4" s="346"/>
      <c r="HC4" s="346"/>
      <c r="HD4" s="346"/>
      <c r="HE4" s="346"/>
      <c r="HF4" s="346"/>
      <c r="HG4" s="346"/>
      <c r="HH4" s="346"/>
      <c r="HI4" s="346"/>
      <c r="HJ4" s="346"/>
      <c r="HK4" s="346"/>
      <c r="HL4" s="346"/>
      <c r="HM4" s="346"/>
      <c r="HN4" s="346"/>
      <c r="HO4" s="346"/>
      <c r="HP4" s="346"/>
      <c r="HQ4" s="346"/>
      <c r="HR4" s="346"/>
      <c r="HS4" s="346"/>
      <c r="HT4" s="346"/>
      <c r="HU4" s="346"/>
      <c r="HV4" s="346"/>
      <c r="HW4" s="346"/>
      <c r="HX4" s="346"/>
      <c r="HY4" s="346"/>
      <c r="HZ4" s="346"/>
      <c r="IA4" s="346"/>
      <c r="IB4" s="346"/>
      <c r="IC4" s="346"/>
      <c r="ID4" s="346"/>
      <c r="IE4" s="346"/>
      <c r="IF4" s="346"/>
      <c r="IG4" s="346"/>
      <c r="IH4" s="346"/>
      <c r="II4" s="346"/>
      <c r="IJ4" s="346"/>
      <c r="IK4" s="346"/>
      <c r="IL4" s="346"/>
      <c r="IM4" s="346"/>
      <c r="IN4" s="363"/>
      <c r="IO4" s="363"/>
      <c r="IP4" s="363"/>
      <c r="IQ4" s="363"/>
      <c r="IR4" s="363"/>
      <c r="IS4" s="363"/>
      <c r="IT4" s="363"/>
    </row>
    <row r="5" s="337" customFormat="1" ht="18" customHeight="1" spans="1:254">
      <c r="A5" s="347"/>
      <c r="B5" s="348" t="s">
        <v>43</v>
      </c>
      <c r="C5" s="349">
        <v>5500</v>
      </c>
      <c r="D5" s="349"/>
      <c r="E5" s="124"/>
      <c r="F5" s="346"/>
      <c r="G5" s="346"/>
      <c r="H5" s="346"/>
      <c r="I5" s="346"/>
      <c r="J5" s="346"/>
      <c r="K5" s="346"/>
      <c r="L5" s="346"/>
      <c r="M5" s="346"/>
      <c r="N5" s="346"/>
      <c r="O5" s="346"/>
      <c r="P5" s="346"/>
      <c r="Q5" s="346"/>
      <c r="R5" s="346"/>
      <c r="S5" s="346"/>
      <c r="T5" s="346"/>
      <c r="U5" s="346"/>
      <c r="V5" s="346"/>
      <c r="W5" s="346"/>
      <c r="X5" s="346"/>
      <c r="Y5" s="346"/>
      <c r="Z5" s="346"/>
      <c r="AA5" s="346"/>
      <c r="AB5" s="346"/>
      <c r="AC5" s="346"/>
      <c r="AD5" s="346"/>
      <c r="AE5" s="346"/>
      <c r="AF5" s="346"/>
      <c r="AG5" s="346"/>
      <c r="AH5" s="346"/>
      <c r="AI5" s="346"/>
      <c r="AJ5" s="346"/>
      <c r="AK5" s="346"/>
      <c r="AL5" s="346"/>
      <c r="AM5" s="346"/>
      <c r="AN5" s="346"/>
      <c r="AO5" s="346"/>
      <c r="AP5" s="346"/>
      <c r="AQ5" s="346"/>
      <c r="AR5" s="346"/>
      <c r="AS5" s="346"/>
      <c r="AT5" s="346"/>
      <c r="AU5" s="346"/>
      <c r="AV5" s="346"/>
      <c r="AW5" s="346"/>
      <c r="AX5" s="346"/>
      <c r="AY5" s="346"/>
      <c r="AZ5" s="346"/>
      <c r="BA5" s="346"/>
      <c r="BB5" s="346"/>
      <c r="BC5" s="346"/>
      <c r="BD5" s="346"/>
      <c r="BE5" s="346"/>
      <c r="BF5" s="346"/>
      <c r="BG5" s="346"/>
      <c r="BH5" s="346"/>
      <c r="BI5" s="346"/>
      <c r="BJ5" s="346"/>
      <c r="BK5" s="346"/>
      <c r="BL5" s="346"/>
      <c r="BM5" s="346"/>
      <c r="BN5" s="346"/>
      <c r="BO5" s="346"/>
      <c r="BP5" s="346"/>
      <c r="BQ5" s="346"/>
      <c r="BR5" s="346"/>
      <c r="BS5" s="346"/>
      <c r="BT5" s="346"/>
      <c r="BU5" s="346"/>
      <c r="BV5" s="346"/>
      <c r="BW5" s="346"/>
      <c r="BX5" s="346"/>
      <c r="BY5" s="346"/>
      <c r="BZ5" s="346"/>
      <c r="CA5" s="346"/>
      <c r="CB5" s="346"/>
      <c r="CC5" s="346"/>
      <c r="CD5" s="346"/>
      <c r="CE5" s="346"/>
      <c r="CF5" s="346"/>
      <c r="CG5" s="346"/>
      <c r="CH5" s="346"/>
      <c r="CI5" s="346"/>
      <c r="CJ5" s="346"/>
      <c r="CK5" s="346"/>
      <c r="CL5" s="346"/>
      <c r="CM5" s="346"/>
      <c r="CN5" s="346"/>
      <c r="CO5" s="346"/>
      <c r="CP5" s="346"/>
      <c r="CQ5" s="346"/>
      <c r="CR5" s="346"/>
      <c r="CS5" s="346"/>
      <c r="CT5" s="346"/>
      <c r="CU5" s="346"/>
      <c r="CV5" s="346"/>
      <c r="CW5" s="346"/>
      <c r="CX5" s="346"/>
      <c r="CY5" s="346"/>
      <c r="CZ5" s="346"/>
      <c r="DA5" s="346"/>
      <c r="DB5" s="346"/>
      <c r="DC5" s="346"/>
      <c r="DD5" s="346"/>
      <c r="DE5" s="346"/>
      <c r="DF5" s="346"/>
      <c r="DG5" s="346"/>
      <c r="DH5" s="346"/>
      <c r="DI5" s="346"/>
      <c r="DJ5" s="346"/>
      <c r="DK5" s="346"/>
      <c r="DL5" s="346"/>
      <c r="DM5" s="346"/>
      <c r="DN5" s="346"/>
      <c r="DO5" s="346"/>
      <c r="DP5" s="346"/>
      <c r="DQ5" s="346"/>
      <c r="DR5" s="346"/>
      <c r="DS5" s="346"/>
      <c r="DT5" s="346"/>
      <c r="DU5" s="346"/>
      <c r="DV5" s="346"/>
      <c r="DW5" s="346"/>
      <c r="DX5" s="346"/>
      <c r="DY5" s="346"/>
      <c r="DZ5" s="346"/>
      <c r="EA5" s="346"/>
      <c r="EB5" s="346"/>
      <c r="EC5" s="346"/>
      <c r="ED5" s="346"/>
      <c r="EE5" s="346"/>
      <c r="EF5" s="346"/>
      <c r="EG5" s="346"/>
      <c r="EH5" s="346"/>
      <c r="EI5" s="346"/>
      <c r="EJ5" s="346"/>
      <c r="EK5" s="346"/>
      <c r="EL5" s="346"/>
      <c r="EM5" s="346"/>
      <c r="EN5" s="346"/>
      <c r="EO5" s="346"/>
      <c r="EP5" s="346"/>
      <c r="EQ5" s="346"/>
      <c r="ER5" s="346"/>
      <c r="ES5" s="346"/>
      <c r="ET5" s="346"/>
      <c r="EU5" s="346"/>
      <c r="EV5" s="346"/>
      <c r="EW5" s="346"/>
      <c r="EX5" s="346"/>
      <c r="EY5" s="346"/>
      <c r="EZ5" s="346"/>
      <c r="FA5" s="346"/>
      <c r="FB5" s="346"/>
      <c r="FC5" s="346"/>
      <c r="FD5" s="346"/>
      <c r="FE5" s="346"/>
      <c r="FF5" s="346"/>
      <c r="FG5" s="346"/>
      <c r="FH5" s="346"/>
      <c r="FI5" s="346"/>
      <c r="FJ5" s="346"/>
      <c r="FK5" s="346"/>
      <c r="FL5" s="346"/>
      <c r="FM5" s="346"/>
      <c r="FN5" s="346"/>
      <c r="FO5" s="346"/>
      <c r="FP5" s="346"/>
      <c r="FQ5" s="346"/>
      <c r="FR5" s="346"/>
      <c r="FS5" s="346"/>
      <c r="FT5" s="346"/>
      <c r="FU5" s="346"/>
      <c r="FV5" s="346"/>
      <c r="FW5" s="346"/>
      <c r="FX5" s="346"/>
      <c r="FY5" s="346"/>
      <c r="FZ5" s="346"/>
      <c r="GA5" s="346"/>
      <c r="GB5" s="346"/>
      <c r="GC5" s="346"/>
      <c r="GD5" s="346"/>
      <c r="GE5" s="346"/>
      <c r="GF5" s="346"/>
      <c r="GG5" s="346"/>
      <c r="GH5" s="346"/>
      <c r="GI5" s="346"/>
      <c r="GJ5" s="346"/>
      <c r="GK5" s="346"/>
      <c r="GL5" s="346"/>
      <c r="GM5" s="346"/>
      <c r="GN5" s="346"/>
      <c r="GO5" s="346"/>
      <c r="GP5" s="346"/>
      <c r="GQ5" s="346"/>
      <c r="GR5" s="346"/>
      <c r="GS5" s="346"/>
      <c r="GT5" s="346"/>
      <c r="GU5" s="346"/>
      <c r="GV5" s="346"/>
      <c r="GW5" s="346"/>
      <c r="GX5" s="346"/>
      <c r="GY5" s="346"/>
      <c r="GZ5" s="346"/>
      <c r="HA5" s="346"/>
      <c r="HB5" s="346"/>
      <c r="HC5" s="346"/>
      <c r="HD5" s="346"/>
      <c r="HE5" s="346"/>
      <c r="HF5" s="346"/>
      <c r="HG5" s="346"/>
      <c r="HH5" s="346"/>
      <c r="HI5" s="346"/>
      <c r="HJ5" s="346"/>
      <c r="HK5" s="346"/>
      <c r="HL5" s="346"/>
      <c r="HM5" s="346"/>
      <c r="HN5" s="346"/>
      <c r="HO5" s="346"/>
      <c r="HP5" s="346"/>
      <c r="HQ5" s="346"/>
      <c r="HR5" s="346"/>
      <c r="HS5" s="346"/>
      <c r="HT5" s="346"/>
      <c r="HU5" s="346"/>
      <c r="HV5" s="346"/>
      <c r="HW5" s="346"/>
      <c r="HX5" s="346"/>
      <c r="HY5" s="346"/>
      <c r="HZ5" s="346"/>
      <c r="IA5" s="346"/>
      <c r="IB5" s="346"/>
      <c r="IC5" s="346"/>
      <c r="ID5" s="346"/>
      <c r="IE5" s="346"/>
      <c r="IF5" s="346"/>
      <c r="IG5" s="346"/>
      <c r="IH5" s="346"/>
      <c r="II5" s="346"/>
      <c r="IJ5" s="346"/>
      <c r="IK5" s="346"/>
      <c r="IL5" s="346"/>
      <c r="IM5" s="346"/>
      <c r="IN5" s="363"/>
      <c r="IO5" s="363"/>
      <c r="IP5" s="363"/>
      <c r="IQ5" s="363"/>
      <c r="IR5" s="363"/>
      <c r="IS5" s="363"/>
      <c r="IT5" s="363"/>
    </row>
    <row r="6" s="337" customFormat="1" ht="18" customHeight="1" spans="1:254">
      <c r="A6" s="347" t="s">
        <v>10</v>
      </c>
      <c r="B6" s="350" t="s">
        <v>102</v>
      </c>
      <c r="C6" s="351">
        <v>584</v>
      </c>
      <c r="D6" s="351"/>
      <c r="E6" s="352"/>
      <c r="F6" s="346"/>
      <c r="G6" s="346"/>
      <c r="H6" s="346"/>
      <c r="I6" s="346"/>
      <c r="J6" s="346"/>
      <c r="K6" s="346"/>
      <c r="L6" s="346"/>
      <c r="M6" s="346"/>
      <c r="N6" s="346"/>
      <c r="O6" s="346"/>
      <c r="P6" s="346"/>
      <c r="Q6" s="346"/>
      <c r="R6" s="346"/>
      <c r="S6" s="346"/>
      <c r="T6" s="346"/>
      <c r="U6" s="346"/>
      <c r="V6" s="346"/>
      <c r="W6" s="346"/>
      <c r="X6" s="346"/>
      <c r="Y6" s="346"/>
      <c r="Z6" s="346"/>
      <c r="AA6" s="346"/>
      <c r="AB6" s="346"/>
      <c r="AC6" s="346"/>
      <c r="AD6" s="346"/>
      <c r="AE6" s="346"/>
      <c r="AF6" s="346"/>
      <c r="AG6" s="346"/>
      <c r="AH6" s="346"/>
      <c r="AI6" s="346"/>
      <c r="AJ6" s="346"/>
      <c r="AK6" s="346"/>
      <c r="AL6" s="346"/>
      <c r="AM6" s="346"/>
      <c r="AN6" s="346"/>
      <c r="AO6" s="346"/>
      <c r="AP6" s="346"/>
      <c r="AQ6" s="346"/>
      <c r="AR6" s="346"/>
      <c r="AS6" s="346"/>
      <c r="AT6" s="346"/>
      <c r="AU6" s="346"/>
      <c r="AV6" s="346"/>
      <c r="AW6" s="346"/>
      <c r="AX6" s="346"/>
      <c r="AY6" s="346"/>
      <c r="AZ6" s="346"/>
      <c r="BA6" s="346"/>
      <c r="BB6" s="346"/>
      <c r="BC6" s="346"/>
      <c r="BD6" s="346"/>
      <c r="BE6" s="346"/>
      <c r="BF6" s="346"/>
      <c r="BG6" s="346"/>
      <c r="BH6" s="346"/>
      <c r="BI6" s="346"/>
      <c r="BJ6" s="346"/>
      <c r="BK6" s="346"/>
      <c r="BL6" s="346"/>
      <c r="BM6" s="346"/>
      <c r="BN6" s="346"/>
      <c r="BO6" s="346"/>
      <c r="BP6" s="346"/>
      <c r="BQ6" s="346"/>
      <c r="BR6" s="346"/>
      <c r="BS6" s="346"/>
      <c r="BT6" s="346"/>
      <c r="BU6" s="346"/>
      <c r="BV6" s="346"/>
      <c r="BW6" s="346"/>
      <c r="BX6" s="346"/>
      <c r="BY6" s="346"/>
      <c r="BZ6" s="346"/>
      <c r="CA6" s="346"/>
      <c r="CB6" s="346"/>
      <c r="CC6" s="346"/>
      <c r="CD6" s="346"/>
      <c r="CE6" s="346"/>
      <c r="CF6" s="346"/>
      <c r="CG6" s="346"/>
      <c r="CH6" s="346"/>
      <c r="CI6" s="346"/>
      <c r="CJ6" s="346"/>
      <c r="CK6" s="346"/>
      <c r="CL6" s="346"/>
      <c r="CM6" s="346"/>
      <c r="CN6" s="346"/>
      <c r="CO6" s="346"/>
      <c r="CP6" s="346"/>
      <c r="CQ6" s="346"/>
      <c r="CR6" s="346"/>
      <c r="CS6" s="346"/>
      <c r="CT6" s="346"/>
      <c r="CU6" s="346"/>
      <c r="CV6" s="346"/>
      <c r="CW6" s="346"/>
      <c r="CX6" s="346"/>
      <c r="CY6" s="346"/>
      <c r="CZ6" s="346"/>
      <c r="DA6" s="346"/>
      <c r="DB6" s="346"/>
      <c r="DC6" s="346"/>
      <c r="DD6" s="346"/>
      <c r="DE6" s="346"/>
      <c r="DF6" s="346"/>
      <c r="DG6" s="346"/>
      <c r="DH6" s="346"/>
      <c r="DI6" s="346"/>
      <c r="DJ6" s="346"/>
      <c r="DK6" s="346"/>
      <c r="DL6" s="346"/>
      <c r="DM6" s="346"/>
      <c r="DN6" s="346"/>
      <c r="DO6" s="346"/>
      <c r="DP6" s="346"/>
      <c r="DQ6" s="346"/>
      <c r="DR6" s="346"/>
      <c r="DS6" s="346"/>
      <c r="DT6" s="346"/>
      <c r="DU6" s="346"/>
      <c r="DV6" s="346"/>
      <c r="DW6" s="346"/>
      <c r="DX6" s="346"/>
      <c r="DY6" s="346"/>
      <c r="DZ6" s="346"/>
      <c r="EA6" s="346"/>
      <c r="EB6" s="346"/>
      <c r="EC6" s="346"/>
      <c r="ED6" s="346"/>
      <c r="EE6" s="346"/>
      <c r="EF6" s="346"/>
      <c r="EG6" s="346"/>
      <c r="EH6" s="346"/>
      <c r="EI6" s="346"/>
      <c r="EJ6" s="346"/>
      <c r="EK6" s="346"/>
      <c r="EL6" s="346"/>
      <c r="EM6" s="346"/>
      <c r="EN6" s="346"/>
      <c r="EO6" s="346"/>
      <c r="EP6" s="346"/>
      <c r="EQ6" s="346"/>
      <c r="ER6" s="346"/>
      <c r="ES6" s="346"/>
      <c r="ET6" s="346"/>
      <c r="EU6" s="346"/>
      <c r="EV6" s="346"/>
      <c r="EW6" s="346"/>
      <c r="EX6" s="346"/>
      <c r="EY6" s="346"/>
      <c r="EZ6" s="346"/>
      <c r="FA6" s="346"/>
      <c r="FB6" s="346"/>
      <c r="FC6" s="346"/>
      <c r="FD6" s="346"/>
      <c r="FE6" s="346"/>
      <c r="FF6" s="346"/>
      <c r="FG6" s="346"/>
      <c r="FH6" s="346"/>
      <c r="FI6" s="346"/>
      <c r="FJ6" s="346"/>
      <c r="FK6" s="346"/>
      <c r="FL6" s="346"/>
      <c r="FM6" s="346"/>
      <c r="FN6" s="346"/>
      <c r="FO6" s="346"/>
      <c r="FP6" s="346"/>
      <c r="FQ6" s="346"/>
      <c r="FR6" s="346"/>
      <c r="FS6" s="346"/>
      <c r="FT6" s="346"/>
      <c r="FU6" s="346"/>
      <c r="FV6" s="346"/>
      <c r="FW6" s="346"/>
      <c r="FX6" s="346"/>
      <c r="FY6" s="346"/>
      <c r="FZ6" s="346"/>
      <c r="GA6" s="346"/>
      <c r="GB6" s="346"/>
      <c r="GC6" s="346"/>
      <c r="GD6" s="346"/>
      <c r="GE6" s="346"/>
      <c r="GF6" s="346"/>
      <c r="GG6" s="346"/>
      <c r="GH6" s="346"/>
      <c r="GI6" s="346"/>
      <c r="GJ6" s="346"/>
      <c r="GK6" s="346"/>
      <c r="GL6" s="346"/>
      <c r="GM6" s="346"/>
      <c r="GN6" s="346"/>
      <c r="GO6" s="346"/>
      <c r="GP6" s="346"/>
      <c r="GQ6" s="346"/>
      <c r="GR6" s="346"/>
      <c r="GS6" s="346"/>
      <c r="GT6" s="346"/>
      <c r="GU6" s="346"/>
      <c r="GV6" s="346"/>
      <c r="GW6" s="346"/>
      <c r="GX6" s="346"/>
      <c r="GY6" s="346"/>
      <c r="GZ6" s="346"/>
      <c r="HA6" s="346"/>
      <c r="HB6" s="346"/>
      <c r="HC6" s="346"/>
      <c r="HD6" s="346"/>
      <c r="HE6" s="346"/>
      <c r="HF6" s="346"/>
      <c r="HG6" s="346"/>
      <c r="HH6" s="346"/>
      <c r="HI6" s="346"/>
      <c r="HJ6" s="346"/>
      <c r="HK6" s="346"/>
      <c r="HL6" s="346"/>
      <c r="HM6" s="346"/>
      <c r="HN6" s="346"/>
      <c r="HO6" s="346"/>
      <c r="HP6" s="346"/>
      <c r="HQ6" s="346"/>
      <c r="HR6" s="346"/>
      <c r="HS6" s="346"/>
      <c r="HT6" s="346"/>
      <c r="HU6" s="346"/>
      <c r="HV6" s="346"/>
      <c r="HW6" s="346"/>
      <c r="HX6" s="346"/>
      <c r="HY6" s="346"/>
      <c r="HZ6" s="346"/>
      <c r="IA6" s="346"/>
      <c r="IB6" s="346"/>
      <c r="IC6" s="346"/>
      <c r="ID6" s="346"/>
      <c r="IE6" s="346"/>
      <c r="IF6" s="346"/>
      <c r="IG6" s="346"/>
      <c r="IH6" s="346"/>
      <c r="II6" s="346"/>
      <c r="IJ6" s="346"/>
      <c r="IK6" s="346"/>
      <c r="IL6" s="346"/>
      <c r="IM6" s="346"/>
      <c r="IN6" s="363"/>
      <c r="IO6" s="363"/>
      <c r="IP6" s="363"/>
      <c r="IQ6" s="363"/>
      <c r="IR6" s="363"/>
      <c r="IS6" s="363"/>
      <c r="IT6" s="363"/>
    </row>
    <row r="7" s="338" customFormat="1" ht="18" customHeight="1" spans="1:5">
      <c r="A7" s="297">
        <v>1</v>
      </c>
      <c r="B7" s="353" t="s">
        <v>141</v>
      </c>
      <c r="C7" s="354">
        <v>37</v>
      </c>
      <c r="D7" s="133" t="s">
        <v>142</v>
      </c>
      <c r="E7" s="141"/>
    </row>
    <row r="8" s="338" customFormat="1" ht="18" customHeight="1" spans="1:5">
      <c r="A8" s="297">
        <v>2</v>
      </c>
      <c r="B8" s="353" t="s">
        <v>143</v>
      </c>
      <c r="C8" s="354">
        <v>74</v>
      </c>
      <c r="D8" s="133" t="s">
        <v>144</v>
      </c>
      <c r="E8" s="133"/>
    </row>
    <row r="9" s="338" customFormat="1" ht="18" customHeight="1" spans="1:5">
      <c r="A9" s="297">
        <v>3</v>
      </c>
      <c r="B9" s="353" t="s">
        <v>145</v>
      </c>
      <c r="C9" s="354">
        <v>49</v>
      </c>
      <c r="D9" s="133" t="s">
        <v>142</v>
      </c>
      <c r="E9" s="133"/>
    </row>
    <row r="10" s="338" customFormat="1" ht="18" customHeight="1" spans="1:5">
      <c r="A10" s="297">
        <v>4</v>
      </c>
      <c r="B10" s="353" t="s">
        <v>104</v>
      </c>
      <c r="C10" s="354">
        <v>65</v>
      </c>
      <c r="D10" s="133"/>
      <c r="E10" s="133" t="s">
        <v>47</v>
      </c>
    </row>
    <row r="11" s="337" customFormat="1" ht="18" customHeight="1" spans="1:254">
      <c r="A11" s="297">
        <v>5</v>
      </c>
      <c r="B11" s="353" t="s">
        <v>146</v>
      </c>
      <c r="C11" s="354">
        <v>100</v>
      </c>
      <c r="D11" s="133"/>
      <c r="E11" s="355" t="s">
        <v>47</v>
      </c>
      <c r="F11" s="346"/>
      <c r="G11" s="346"/>
      <c r="H11" s="346"/>
      <c r="I11" s="346"/>
      <c r="J11" s="346"/>
      <c r="K11" s="346"/>
      <c r="L11" s="346"/>
      <c r="M11" s="346"/>
      <c r="N11" s="346"/>
      <c r="O11" s="346"/>
      <c r="P11" s="346"/>
      <c r="Q11" s="346"/>
      <c r="R11" s="346"/>
      <c r="S11" s="346"/>
      <c r="T11" s="346"/>
      <c r="U11" s="346"/>
      <c r="V11" s="346"/>
      <c r="W11" s="346"/>
      <c r="X11" s="346"/>
      <c r="Y11" s="346"/>
      <c r="Z11" s="346"/>
      <c r="AA11" s="346"/>
      <c r="AB11" s="346"/>
      <c r="AC11" s="346"/>
      <c r="AD11" s="346"/>
      <c r="AE11" s="346"/>
      <c r="AF11" s="346"/>
      <c r="AG11" s="346"/>
      <c r="AH11" s="346"/>
      <c r="AI11" s="346"/>
      <c r="AJ11" s="346"/>
      <c r="AK11" s="346"/>
      <c r="AL11" s="346"/>
      <c r="AM11" s="346"/>
      <c r="AN11" s="346"/>
      <c r="AO11" s="346"/>
      <c r="AP11" s="346"/>
      <c r="AQ11" s="346"/>
      <c r="AR11" s="346"/>
      <c r="AS11" s="346"/>
      <c r="AT11" s="346"/>
      <c r="AU11" s="346"/>
      <c r="AV11" s="346"/>
      <c r="AW11" s="346"/>
      <c r="AX11" s="346"/>
      <c r="AY11" s="346"/>
      <c r="AZ11" s="346"/>
      <c r="BA11" s="346"/>
      <c r="BB11" s="346"/>
      <c r="BC11" s="346"/>
      <c r="BD11" s="346"/>
      <c r="BE11" s="346"/>
      <c r="BF11" s="346"/>
      <c r="BG11" s="346"/>
      <c r="BH11" s="346"/>
      <c r="BI11" s="346"/>
      <c r="BJ11" s="346"/>
      <c r="BK11" s="346"/>
      <c r="BL11" s="346"/>
      <c r="BM11" s="346"/>
      <c r="BN11" s="346"/>
      <c r="BO11" s="346"/>
      <c r="BP11" s="346"/>
      <c r="BQ11" s="346"/>
      <c r="BR11" s="346"/>
      <c r="BS11" s="346"/>
      <c r="BT11" s="346"/>
      <c r="BU11" s="346"/>
      <c r="BV11" s="346"/>
      <c r="BW11" s="346"/>
      <c r="BX11" s="346"/>
      <c r="BY11" s="346"/>
      <c r="BZ11" s="346"/>
      <c r="CA11" s="346"/>
      <c r="CB11" s="346"/>
      <c r="CC11" s="346"/>
      <c r="CD11" s="346"/>
      <c r="CE11" s="346"/>
      <c r="CF11" s="346"/>
      <c r="CG11" s="346"/>
      <c r="CH11" s="346"/>
      <c r="CI11" s="346"/>
      <c r="CJ11" s="346"/>
      <c r="CK11" s="346"/>
      <c r="CL11" s="346"/>
      <c r="CM11" s="346"/>
      <c r="CN11" s="346"/>
      <c r="CO11" s="346"/>
      <c r="CP11" s="346"/>
      <c r="CQ11" s="346"/>
      <c r="CR11" s="346"/>
      <c r="CS11" s="346"/>
      <c r="CT11" s="346"/>
      <c r="CU11" s="346"/>
      <c r="CV11" s="346"/>
      <c r="CW11" s="346"/>
      <c r="CX11" s="346"/>
      <c r="CY11" s="346"/>
      <c r="CZ11" s="346"/>
      <c r="DA11" s="346"/>
      <c r="DB11" s="346"/>
      <c r="DC11" s="346"/>
      <c r="DD11" s="346"/>
      <c r="DE11" s="346"/>
      <c r="DF11" s="346"/>
      <c r="DG11" s="346"/>
      <c r="DH11" s="346"/>
      <c r="DI11" s="346"/>
      <c r="DJ11" s="346"/>
      <c r="DK11" s="346"/>
      <c r="DL11" s="346"/>
      <c r="DM11" s="346"/>
      <c r="DN11" s="346"/>
      <c r="DO11" s="346"/>
      <c r="DP11" s="346"/>
      <c r="DQ11" s="346"/>
      <c r="DR11" s="346"/>
      <c r="DS11" s="346"/>
      <c r="DT11" s="346"/>
      <c r="DU11" s="346"/>
      <c r="DV11" s="346"/>
      <c r="DW11" s="346"/>
      <c r="DX11" s="346"/>
      <c r="DY11" s="346"/>
      <c r="DZ11" s="346"/>
      <c r="EA11" s="346"/>
      <c r="EB11" s="346"/>
      <c r="EC11" s="346"/>
      <c r="ED11" s="346"/>
      <c r="EE11" s="346"/>
      <c r="EF11" s="346"/>
      <c r="EG11" s="346"/>
      <c r="EH11" s="346"/>
      <c r="EI11" s="346"/>
      <c r="EJ11" s="346"/>
      <c r="EK11" s="346"/>
      <c r="EL11" s="346"/>
      <c r="EM11" s="346"/>
      <c r="EN11" s="346"/>
      <c r="EO11" s="346"/>
      <c r="EP11" s="346"/>
      <c r="EQ11" s="346"/>
      <c r="ER11" s="346"/>
      <c r="ES11" s="346"/>
      <c r="ET11" s="346"/>
      <c r="EU11" s="346"/>
      <c r="EV11" s="346"/>
      <c r="EW11" s="346"/>
      <c r="EX11" s="346"/>
      <c r="EY11" s="346"/>
      <c r="EZ11" s="346"/>
      <c r="FA11" s="346"/>
      <c r="FB11" s="346"/>
      <c r="FC11" s="346"/>
      <c r="FD11" s="346"/>
      <c r="FE11" s="346"/>
      <c r="FF11" s="346"/>
      <c r="FG11" s="346"/>
      <c r="FH11" s="346"/>
      <c r="FI11" s="346"/>
      <c r="FJ11" s="346"/>
      <c r="FK11" s="346"/>
      <c r="FL11" s="346"/>
      <c r="FM11" s="346"/>
      <c r="FN11" s="346"/>
      <c r="FO11" s="346"/>
      <c r="FP11" s="346"/>
      <c r="FQ11" s="346"/>
      <c r="FR11" s="346"/>
      <c r="FS11" s="346"/>
      <c r="FT11" s="346"/>
      <c r="FU11" s="346"/>
      <c r="FV11" s="346"/>
      <c r="FW11" s="346"/>
      <c r="FX11" s="346"/>
      <c r="FY11" s="346"/>
      <c r="FZ11" s="346"/>
      <c r="GA11" s="346"/>
      <c r="GB11" s="346"/>
      <c r="GC11" s="346"/>
      <c r="GD11" s="346"/>
      <c r="GE11" s="346"/>
      <c r="GF11" s="346"/>
      <c r="GG11" s="346"/>
      <c r="GH11" s="346"/>
      <c r="GI11" s="346"/>
      <c r="GJ11" s="346"/>
      <c r="GK11" s="346"/>
      <c r="GL11" s="346"/>
      <c r="GM11" s="346"/>
      <c r="GN11" s="346"/>
      <c r="GO11" s="346"/>
      <c r="GP11" s="346"/>
      <c r="GQ11" s="346"/>
      <c r="GR11" s="346"/>
      <c r="GS11" s="346"/>
      <c r="GT11" s="346"/>
      <c r="GU11" s="346"/>
      <c r="GV11" s="346"/>
      <c r="GW11" s="346"/>
      <c r="GX11" s="346"/>
      <c r="GY11" s="346"/>
      <c r="GZ11" s="346"/>
      <c r="HA11" s="346"/>
      <c r="HB11" s="346"/>
      <c r="HC11" s="346"/>
      <c r="HD11" s="346"/>
      <c r="HE11" s="346"/>
      <c r="HF11" s="346"/>
      <c r="HG11" s="346"/>
      <c r="HH11" s="346"/>
      <c r="HI11" s="346"/>
      <c r="HJ11" s="346"/>
      <c r="HK11" s="346"/>
      <c r="HL11" s="346"/>
      <c r="HM11" s="346"/>
      <c r="HN11" s="346"/>
      <c r="HO11" s="346"/>
      <c r="HP11" s="346"/>
      <c r="HQ11" s="346"/>
      <c r="HR11" s="346"/>
      <c r="HS11" s="346"/>
      <c r="HT11" s="346"/>
      <c r="HU11" s="346"/>
      <c r="HV11" s="346"/>
      <c r="HW11" s="346"/>
      <c r="HX11" s="346"/>
      <c r="HY11" s="346"/>
      <c r="HZ11" s="346"/>
      <c r="IA11" s="346"/>
      <c r="IB11" s="346"/>
      <c r="IC11" s="346"/>
      <c r="ID11" s="346"/>
      <c r="IE11" s="346"/>
      <c r="IF11" s="346"/>
      <c r="IG11" s="346"/>
      <c r="IH11" s="346"/>
      <c r="II11" s="346"/>
      <c r="IJ11" s="346"/>
      <c r="IK11" s="346"/>
      <c r="IL11" s="346"/>
      <c r="IM11" s="346"/>
      <c r="IN11" s="363"/>
      <c r="IO11" s="363"/>
      <c r="IP11" s="363"/>
      <c r="IQ11" s="363"/>
      <c r="IR11" s="363"/>
      <c r="IS11" s="363"/>
      <c r="IT11" s="363"/>
    </row>
    <row r="12" s="337" customFormat="1" ht="18" customHeight="1" spans="1:5">
      <c r="A12" s="297">
        <v>6</v>
      </c>
      <c r="B12" s="356" t="s">
        <v>46</v>
      </c>
      <c r="C12" s="354">
        <v>86</v>
      </c>
      <c r="D12" s="133"/>
      <c r="E12" s="133" t="s">
        <v>47</v>
      </c>
    </row>
    <row r="13" s="339" customFormat="1" ht="18" customHeight="1" spans="1:5">
      <c r="A13" s="297">
        <v>7</v>
      </c>
      <c r="B13" s="353" t="s">
        <v>147</v>
      </c>
      <c r="C13" s="354">
        <v>15</v>
      </c>
      <c r="D13" s="133" t="s">
        <v>142</v>
      </c>
      <c r="E13" s="141"/>
    </row>
    <row r="14" s="339" customFormat="1" ht="18" customHeight="1" spans="1:5">
      <c r="A14" s="297">
        <v>8</v>
      </c>
      <c r="B14" s="353" t="s">
        <v>148</v>
      </c>
      <c r="C14" s="354">
        <v>63</v>
      </c>
      <c r="D14" s="133"/>
      <c r="E14" s="355" t="s">
        <v>47</v>
      </c>
    </row>
    <row r="15" s="338" customFormat="1" ht="18" customHeight="1" spans="1:5">
      <c r="A15" s="297">
        <v>9</v>
      </c>
      <c r="B15" s="353" t="s">
        <v>149</v>
      </c>
      <c r="C15" s="354">
        <v>30</v>
      </c>
      <c r="D15" s="133" t="s">
        <v>150</v>
      </c>
      <c r="E15" s="133"/>
    </row>
    <row r="16" s="338" customFormat="1" ht="18" customHeight="1" spans="1:5">
      <c r="A16" s="297">
        <v>10</v>
      </c>
      <c r="B16" s="353" t="s">
        <v>151</v>
      </c>
      <c r="C16" s="354">
        <v>25</v>
      </c>
      <c r="D16" s="133" t="s">
        <v>152</v>
      </c>
      <c r="E16" s="133"/>
    </row>
    <row r="17" s="338" customFormat="1" ht="18" customHeight="1" spans="1:5">
      <c r="A17" s="297">
        <v>11</v>
      </c>
      <c r="B17" s="353" t="s">
        <v>153</v>
      </c>
      <c r="C17" s="354">
        <v>20</v>
      </c>
      <c r="D17" s="133" t="s">
        <v>142</v>
      </c>
      <c r="E17" s="133"/>
    </row>
    <row r="18" s="338" customFormat="1" ht="18" customHeight="1" spans="1:254">
      <c r="A18" s="297">
        <v>12</v>
      </c>
      <c r="B18" s="353" t="s">
        <v>154</v>
      </c>
      <c r="C18" s="354">
        <v>20</v>
      </c>
      <c r="D18" s="133" t="s">
        <v>142</v>
      </c>
      <c r="E18" s="141"/>
      <c r="F18" s="343"/>
      <c r="G18" s="343"/>
      <c r="H18" s="343"/>
      <c r="I18" s="343"/>
      <c r="J18" s="343"/>
      <c r="K18" s="343"/>
      <c r="L18" s="343"/>
      <c r="M18" s="343"/>
      <c r="N18" s="343"/>
      <c r="O18" s="343"/>
      <c r="P18" s="343"/>
      <c r="Q18" s="343"/>
      <c r="R18" s="343"/>
      <c r="S18" s="343"/>
      <c r="T18" s="343"/>
      <c r="U18" s="343"/>
      <c r="V18" s="343"/>
      <c r="W18" s="343"/>
      <c r="X18" s="343"/>
      <c r="Y18" s="343"/>
      <c r="Z18" s="343"/>
      <c r="AA18" s="343"/>
      <c r="AB18" s="343"/>
      <c r="AC18" s="343"/>
      <c r="AD18" s="343"/>
      <c r="AE18" s="343"/>
      <c r="AF18" s="343"/>
      <c r="AG18" s="343"/>
      <c r="AH18" s="343"/>
      <c r="AI18" s="343"/>
      <c r="AJ18" s="343"/>
      <c r="AK18" s="343"/>
      <c r="AL18" s="343"/>
      <c r="AM18" s="343"/>
      <c r="AN18" s="343"/>
      <c r="AO18" s="343"/>
      <c r="AP18" s="343"/>
      <c r="AQ18" s="343"/>
      <c r="AR18" s="343"/>
      <c r="AS18" s="343"/>
      <c r="AT18" s="343"/>
      <c r="AU18" s="343"/>
      <c r="AV18" s="343"/>
      <c r="AW18" s="343"/>
      <c r="AX18" s="343"/>
      <c r="AY18" s="343"/>
      <c r="AZ18" s="343"/>
      <c r="BA18" s="343"/>
      <c r="BB18" s="343"/>
      <c r="BC18" s="343"/>
      <c r="BD18" s="343"/>
      <c r="BE18" s="343"/>
      <c r="BF18" s="343"/>
      <c r="BG18" s="343"/>
      <c r="BH18" s="343"/>
      <c r="BI18" s="343"/>
      <c r="BJ18" s="343"/>
      <c r="BK18" s="343"/>
      <c r="BL18" s="343"/>
      <c r="BM18" s="343"/>
      <c r="BN18" s="343"/>
      <c r="BO18" s="343"/>
      <c r="BP18" s="343"/>
      <c r="BQ18" s="343"/>
      <c r="BR18" s="343"/>
      <c r="BS18" s="343"/>
      <c r="BT18" s="343"/>
      <c r="BU18" s="343"/>
      <c r="BV18" s="343"/>
      <c r="BW18" s="343"/>
      <c r="BX18" s="343"/>
      <c r="BY18" s="343"/>
      <c r="BZ18" s="343"/>
      <c r="CA18" s="343"/>
      <c r="CB18" s="343"/>
      <c r="CC18" s="343"/>
      <c r="CD18" s="343"/>
      <c r="CE18" s="343"/>
      <c r="CF18" s="343"/>
      <c r="CG18" s="343"/>
      <c r="CH18" s="343"/>
      <c r="CI18" s="343"/>
      <c r="CJ18" s="343"/>
      <c r="CK18" s="343"/>
      <c r="CL18" s="343"/>
      <c r="CM18" s="343"/>
      <c r="CN18" s="343"/>
      <c r="CO18" s="343"/>
      <c r="CP18" s="343"/>
      <c r="CQ18" s="343"/>
      <c r="CR18" s="343"/>
      <c r="CS18" s="343"/>
      <c r="CT18" s="343"/>
      <c r="CU18" s="343"/>
      <c r="CV18" s="343"/>
      <c r="CW18" s="343"/>
      <c r="CX18" s="343"/>
      <c r="CY18" s="343"/>
      <c r="CZ18" s="343"/>
      <c r="DA18" s="343"/>
      <c r="DB18" s="343"/>
      <c r="DC18" s="343"/>
      <c r="DD18" s="343"/>
      <c r="DE18" s="343"/>
      <c r="DF18" s="343"/>
      <c r="DG18" s="343"/>
      <c r="DH18" s="343"/>
      <c r="DI18" s="343"/>
      <c r="DJ18" s="343"/>
      <c r="DK18" s="343"/>
      <c r="DL18" s="343"/>
      <c r="DM18" s="343"/>
      <c r="DN18" s="343"/>
      <c r="DO18" s="343"/>
      <c r="DP18" s="343"/>
      <c r="DQ18" s="343"/>
      <c r="DR18" s="343"/>
      <c r="DS18" s="343"/>
      <c r="DT18" s="343"/>
      <c r="DU18" s="343"/>
      <c r="DV18" s="343"/>
      <c r="DW18" s="343"/>
      <c r="DX18" s="343"/>
      <c r="DY18" s="343"/>
      <c r="DZ18" s="343"/>
      <c r="EA18" s="343"/>
      <c r="EB18" s="343"/>
      <c r="EC18" s="343"/>
      <c r="ED18" s="343"/>
      <c r="EE18" s="343"/>
      <c r="EF18" s="343"/>
      <c r="EG18" s="343"/>
      <c r="EH18" s="343"/>
      <c r="EI18" s="343"/>
      <c r="EJ18" s="343"/>
      <c r="EK18" s="343"/>
      <c r="EL18" s="343"/>
      <c r="EM18" s="343"/>
      <c r="EN18" s="343"/>
      <c r="EO18" s="343"/>
      <c r="EP18" s="343"/>
      <c r="EQ18" s="343"/>
      <c r="ER18" s="343"/>
      <c r="ES18" s="343"/>
      <c r="ET18" s="343"/>
      <c r="EU18" s="343"/>
      <c r="EV18" s="343"/>
      <c r="EW18" s="343"/>
      <c r="EX18" s="343"/>
      <c r="EY18" s="343"/>
      <c r="EZ18" s="343"/>
      <c r="FA18" s="343"/>
      <c r="FB18" s="343"/>
      <c r="FC18" s="343"/>
      <c r="FD18" s="343"/>
      <c r="FE18" s="343"/>
      <c r="FF18" s="343"/>
      <c r="FG18" s="343"/>
      <c r="FH18" s="343"/>
      <c r="FI18" s="343"/>
      <c r="FJ18" s="343"/>
      <c r="FK18" s="343"/>
      <c r="FL18" s="343"/>
      <c r="FM18" s="343"/>
      <c r="FN18" s="343"/>
      <c r="FO18" s="343"/>
      <c r="FP18" s="343"/>
      <c r="FQ18" s="343"/>
      <c r="FR18" s="343"/>
      <c r="FS18" s="343"/>
      <c r="FT18" s="343"/>
      <c r="FU18" s="343"/>
      <c r="FV18" s="343"/>
      <c r="FW18" s="343"/>
      <c r="FX18" s="343"/>
      <c r="FY18" s="343"/>
      <c r="FZ18" s="343"/>
      <c r="GA18" s="343"/>
      <c r="GB18" s="343"/>
      <c r="GC18" s="343"/>
      <c r="GD18" s="343"/>
      <c r="GE18" s="343"/>
      <c r="GF18" s="343"/>
      <c r="GG18" s="343"/>
      <c r="GH18" s="343"/>
      <c r="GI18" s="343"/>
      <c r="GJ18" s="343"/>
      <c r="GK18" s="343"/>
      <c r="GL18" s="343"/>
      <c r="GM18" s="343"/>
      <c r="GN18" s="343"/>
      <c r="GO18" s="343"/>
      <c r="GP18" s="343"/>
      <c r="GQ18" s="343"/>
      <c r="GR18" s="343"/>
      <c r="GS18" s="343"/>
      <c r="GT18" s="343"/>
      <c r="GU18" s="343"/>
      <c r="GV18" s="343"/>
      <c r="GW18" s="343"/>
      <c r="GX18" s="343"/>
      <c r="GY18" s="343"/>
      <c r="GZ18" s="343"/>
      <c r="HA18" s="343"/>
      <c r="HB18" s="343"/>
      <c r="HC18" s="343"/>
      <c r="HD18" s="343"/>
      <c r="HE18" s="343"/>
      <c r="HF18" s="343"/>
      <c r="HG18" s="343"/>
      <c r="HH18" s="343"/>
      <c r="HI18" s="343"/>
      <c r="HJ18" s="343"/>
      <c r="HK18" s="343"/>
      <c r="HL18" s="343"/>
      <c r="HM18" s="343"/>
      <c r="HN18" s="343"/>
      <c r="HO18" s="343"/>
      <c r="HP18" s="343"/>
      <c r="HQ18" s="343"/>
      <c r="HR18" s="343"/>
      <c r="HS18" s="343"/>
      <c r="HT18" s="343"/>
      <c r="HU18" s="343"/>
      <c r="HV18" s="343"/>
      <c r="HW18" s="343"/>
      <c r="HX18" s="343"/>
      <c r="HY18" s="343"/>
      <c r="HZ18" s="343"/>
      <c r="IA18" s="343"/>
      <c r="IB18" s="343"/>
      <c r="IC18" s="343"/>
      <c r="ID18" s="343"/>
      <c r="IE18" s="343"/>
      <c r="IF18" s="343"/>
      <c r="IG18" s="343"/>
      <c r="IH18" s="343"/>
      <c r="II18" s="343"/>
      <c r="IJ18" s="343"/>
      <c r="IK18" s="343"/>
      <c r="IL18" s="343"/>
      <c r="IM18" s="343"/>
      <c r="IN18" s="149"/>
      <c r="IO18" s="149"/>
      <c r="IP18" s="149"/>
      <c r="IQ18" s="149"/>
      <c r="IR18" s="149"/>
      <c r="IS18" s="149"/>
      <c r="IT18" s="149"/>
    </row>
    <row r="19" s="340" customFormat="1" ht="18" customHeight="1" spans="1:254">
      <c r="A19" s="357" t="s">
        <v>23</v>
      </c>
      <c r="B19" s="358" t="s">
        <v>48</v>
      </c>
      <c r="C19" s="349">
        <v>389</v>
      </c>
      <c r="D19" s="124"/>
      <c r="E19" s="124"/>
      <c r="F19" s="346"/>
      <c r="G19" s="346"/>
      <c r="H19" s="346"/>
      <c r="I19" s="346"/>
      <c r="J19" s="346"/>
      <c r="K19" s="346"/>
      <c r="L19" s="346"/>
      <c r="M19" s="346"/>
      <c r="N19" s="346"/>
      <c r="O19" s="346"/>
      <c r="P19" s="346"/>
      <c r="Q19" s="346"/>
      <c r="R19" s="346"/>
      <c r="S19" s="346"/>
      <c r="T19" s="346"/>
      <c r="U19" s="346"/>
      <c r="V19" s="346"/>
      <c r="W19" s="346"/>
      <c r="X19" s="346"/>
      <c r="Y19" s="346"/>
      <c r="Z19" s="346"/>
      <c r="AA19" s="346"/>
      <c r="AB19" s="346"/>
      <c r="AC19" s="346"/>
      <c r="AD19" s="346"/>
      <c r="AE19" s="346"/>
      <c r="AF19" s="346"/>
      <c r="AG19" s="346"/>
      <c r="AH19" s="346"/>
      <c r="AI19" s="346"/>
      <c r="AJ19" s="346"/>
      <c r="AK19" s="346"/>
      <c r="AL19" s="346"/>
      <c r="AM19" s="346"/>
      <c r="AN19" s="346"/>
      <c r="AO19" s="346"/>
      <c r="AP19" s="346"/>
      <c r="AQ19" s="346"/>
      <c r="AR19" s="346"/>
      <c r="AS19" s="346"/>
      <c r="AT19" s="346"/>
      <c r="AU19" s="346"/>
      <c r="AV19" s="346"/>
      <c r="AW19" s="346"/>
      <c r="AX19" s="346"/>
      <c r="AY19" s="346"/>
      <c r="AZ19" s="346"/>
      <c r="BA19" s="346"/>
      <c r="BB19" s="346"/>
      <c r="BC19" s="346"/>
      <c r="BD19" s="346"/>
      <c r="BE19" s="346"/>
      <c r="BF19" s="346"/>
      <c r="BG19" s="346"/>
      <c r="BH19" s="346"/>
      <c r="BI19" s="346"/>
      <c r="BJ19" s="346"/>
      <c r="BK19" s="346"/>
      <c r="BL19" s="346"/>
      <c r="BM19" s="346"/>
      <c r="BN19" s="346"/>
      <c r="BO19" s="346"/>
      <c r="BP19" s="346"/>
      <c r="BQ19" s="346"/>
      <c r="BR19" s="346"/>
      <c r="BS19" s="346"/>
      <c r="BT19" s="346"/>
      <c r="BU19" s="346"/>
      <c r="BV19" s="346"/>
      <c r="BW19" s="346"/>
      <c r="BX19" s="346"/>
      <c r="BY19" s="346"/>
      <c r="BZ19" s="346"/>
      <c r="CA19" s="346"/>
      <c r="CB19" s="346"/>
      <c r="CC19" s="346"/>
      <c r="CD19" s="346"/>
      <c r="CE19" s="346"/>
      <c r="CF19" s="346"/>
      <c r="CG19" s="346"/>
      <c r="CH19" s="346"/>
      <c r="CI19" s="346"/>
      <c r="CJ19" s="346"/>
      <c r="CK19" s="346"/>
      <c r="CL19" s="346"/>
      <c r="CM19" s="346"/>
      <c r="CN19" s="346"/>
      <c r="CO19" s="346"/>
      <c r="CP19" s="346"/>
      <c r="CQ19" s="346"/>
      <c r="CR19" s="346"/>
      <c r="CS19" s="346"/>
      <c r="CT19" s="346"/>
      <c r="CU19" s="346"/>
      <c r="CV19" s="346"/>
      <c r="CW19" s="346"/>
      <c r="CX19" s="346"/>
      <c r="CY19" s="346"/>
      <c r="CZ19" s="346"/>
      <c r="DA19" s="346"/>
      <c r="DB19" s="346"/>
      <c r="DC19" s="346"/>
      <c r="DD19" s="346"/>
      <c r="DE19" s="346"/>
      <c r="DF19" s="346"/>
      <c r="DG19" s="346"/>
      <c r="DH19" s="346"/>
      <c r="DI19" s="346"/>
      <c r="DJ19" s="346"/>
      <c r="DK19" s="346"/>
      <c r="DL19" s="346"/>
      <c r="DM19" s="346"/>
      <c r="DN19" s="346"/>
      <c r="DO19" s="346"/>
      <c r="DP19" s="346"/>
      <c r="DQ19" s="346"/>
      <c r="DR19" s="346"/>
      <c r="DS19" s="346"/>
      <c r="DT19" s="346"/>
      <c r="DU19" s="346"/>
      <c r="DV19" s="346"/>
      <c r="DW19" s="346"/>
      <c r="DX19" s="346"/>
      <c r="DY19" s="346"/>
      <c r="DZ19" s="346"/>
      <c r="EA19" s="346"/>
      <c r="EB19" s="346"/>
      <c r="EC19" s="346"/>
      <c r="ED19" s="346"/>
      <c r="EE19" s="346"/>
      <c r="EF19" s="346"/>
      <c r="EG19" s="346"/>
      <c r="EH19" s="346"/>
      <c r="EI19" s="346"/>
      <c r="EJ19" s="346"/>
      <c r="EK19" s="346"/>
      <c r="EL19" s="346"/>
      <c r="EM19" s="346"/>
      <c r="EN19" s="346"/>
      <c r="EO19" s="346"/>
      <c r="EP19" s="346"/>
      <c r="EQ19" s="346"/>
      <c r="ER19" s="346"/>
      <c r="ES19" s="346"/>
      <c r="ET19" s="346"/>
      <c r="EU19" s="346"/>
      <c r="EV19" s="346"/>
      <c r="EW19" s="346"/>
      <c r="EX19" s="346"/>
      <c r="EY19" s="346"/>
      <c r="EZ19" s="346"/>
      <c r="FA19" s="346"/>
      <c r="FB19" s="346"/>
      <c r="FC19" s="346"/>
      <c r="FD19" s="346"/>
      <c r="FE19" s="346"/>
      <c r="FF19" s="346"/>
      <c r="FG19" s="346"/>
      <c r="FH19" s="346"/>
      <c r="FI19" s="346"/>
      <c r="FJ19" s="346"/>
      <c r="FK19" s="346"/>
      <c r="FL19" s="346"/>
      <c r="FM19" s="346"/>
      <c r="FN19" s="346"/>
      <c r="FO19" s="346"/>
      <c r="FP19" s="346"/>
      <c r="FQ19" s="346"/>
      <c r="FR19" s="346"/>
      <c r="FS19" s="346"/>
      <c r="FT19" s="346"/>
      <c r="FU19" s="346"/>
      <c r="FV19" s="346"/>
      <c r="FW19" s="346"/>
      <c r="FX19" s="346"/>
      <c r="FY19" s="346"/>
      <c r="FZ19" s="346"/>
      <c r="GA19" s="346"/>
      <c r="GB19" s="346"/>
      <c r="GC19" s="346"/>
      <c r="GD19" s="346"/>
      <c r="GE19" s="346"/>
      <c r="GF19" s="346"/>
      <c r="GG19" s="346"/>
      <c r="GH19" s="346"/>
      <c r="GI19" s="346"/>
      <c r="GJ19" s="346"/>
      <c r="GK19" s="346"/>
      <c r="GL19" s="346"/>
      <c r="GM19" s="346"/>
      <c r="GN19" s="346"/>
      <c r="GO19" s="346"/>
      <c r="GP19" s="346"/>
      <c r="GQ19" s="346"/>
      <c r="GR19" s="346"/>
      <c r="GS19" s="346"/>
      <c r="GT19" s="346"/>
      <c r="GU19" s="346"/>
      <c r="GV19" s="346"/>
      <c r="GW19" s="346"/>
      <c r="GX19" s="346"/>
      <c r="GY19" s="346"/>
      <c r="GZ19" s="346"/>
      <c r="HA19" s="346"/>
      <c r="HB19" s="346"/>
      <c r="HC19" s="346"/>
      <c r="HD19" s="346"/>
      <c r="HE19" s="346"/>
      <c r="HF19" s="346"/>
      <c r="HG19" s="346"/>
      <c r="HH19" s="346"/>
      <c r="HI19" s="346"/>
      <c r="HJ19" s="346"/>
      <c r="HK19" s="346"/>
      <c r="HL19" s="346"/>
      <c r="HM19" s="346"/>
      <c r="HN19" s="346"/>
      <c r="HO19" s="346"/>
      <c r="HP19" s="346"/>
      <c r="HQ19" s="346"/>
      <c r="HR19" s="346"/>
      <c r="HS19" s="346"/>
      <c r="HT19" s="346"/>
      <c r="HU19" s="346"/>
      <c r="HV19" s="346"/>
      <c r="HW19" s="346"/>
      <c r="HX19" s="346"/>
      <c r="HY19" s="346"/>
      <c r="HZ19" s="346"/>
      <c r="IA19" s="346"/>
      <c r="IB19" s="346"/>
      <c r="IC19" s="346"/>
      <c r="ID19" s="346"/>
      <c r="IE19" s="346"/>
      <c r="IF19" s="346"/>
      <c r="IG19" s="346"/>
      <c r="IH19" s="346"/>
      <c r="II19" s="346"/>
      <c r="IJ19" s="346"/>
      <c r="IK19" s="346"/>
      <c r="IL19" s="346"/>
      <c r="IM19" s="346"/>
      <c r="IN19" s="363"/>
      <c r="IO19" s="363"/>
      <c r="IP19" s="363"/>
      <c r="IQ19" s="363"/>
      <c r="IR19" s="363"/>
      <c r="IS19" s="363"/>
      <c r="IT19" s="363"/>
    </row>
    <row r="20" s="339" customFormat="1" ht="18" customHeight="1" spans="1:254">
      <c r="A20" s="359">
        <v>1</v>
      </c>
      <c r="B20" s="360" t="s">
        <v>155</v>
      </c>
      <c r="C20" s="361">
        <v>42</v>
      </c>
      <c r="D20" s="133" t="s">
        <v>156</v>
      </c>
      <c r="E20" s="141"/>
      <c r="F20" s="343"/>
      <c r="G20" s="343"/>
      <c r="H20" s="343"/>
      <c r="I20" s="343"/>
      <c r="J20" s="343"/>
      <c r="K20" s="343"/>
      <c r="L20" s="343"/>
      <c r="M20" s="343"/>
      <c r="N20" s="343"/>
      <c r="O20" s="343"/>
      <c r="P20" s="343"/>
      <c r="Q20" s="343"/>
      <c r="R20" s="343"/>
      <c r="S20" s="343"/>
      <c r="T20" s="343"/>
      <c r="U20" s="343"/>
      <c r="V20" s="343"/>
      <c r="W20" s="343"/>
      <c r="X20" s="343"/>
      <c r="Y20" s="343"/>
      <c r="Z20" s="343"/>
      <c r="AA20" s="343"/>
      <c r="AB20" s="343"/>
      <c r="AC20" s="343"/>
      <c r="AD20" s="343"/>
      <c r="AE20" s="343"/>
      <c r="AF20" s="343"/>
      <c r="AG20" s="343"/>
      <c r="AH20" s="343"/>
      <c r="AI20" s="343"/>
      <c r="AJ20" s="343"/>
      <c r="AK20" s="343"/>
      <c r="AL20" s="343"/>
      <c r="AM20" s="343"/>
      <c r="AN20" s="343"/>
      <c r="AO20" s="343"/>
      <c r="AP20" s="343"/>
      <c r="AQ20" s="343"/>
      <c r="AR20" s="343"/>
      <c r="AS20" s="343"/>
      <c r="AT20" s="343"/>
      <c r="AU20" s="343"/>
      <c r="AV20" s="343"/>
      <c r="AW20" s="343"/>
      <c r="AX20" s="343"/>
      <c r="AY20" s="343"/>
      <c r="AZ20" s="343"/>
      <c r="BA20" s="343"/>
      <c r="BB20" s="343"/>
      <c r="BC20" s="343"/>
      <c r="BD20" s="343"/>
      <c r="BE20" s="343"/>
      <c r="BF20" s="343"/>
      <c r="BG20" s="343"/>
      <c r="BH20" s="343"/>
      <c r="BI20" s="343"/>
      <c r="BJ20" s="343"/>
      <c r="BK20" s="343"/>
      <c r="BL20" s="343"/>
      <c r="BM20" s="343"/>
      <c r="BN20" s="343"/>
      <c r="BO20" s="343"/>
      <c r="BP20" s="343"/>
      <c r="BQ20" s="343"/>
      <c r="BR20" s="343"/>
      <c r="BS20" s="343"/>
      <c r="BT20" s="343"/>
      <c r="BU20" s="343"/>
      <c r="BV20" s="343"/>
      <c r="BW20" s="343"/>
      <c r="BX20" s="343"/>
      <c r="BY20" s="343"/>
      <c r="BZ20" s="343"/>
      <c r="CA20" s="343"/>
      <c r="CB20" s="343"/>
      <c r="CC20" s="343"/>
      <c r="CD20" s="343"/>
      <c r="CE20" s="343"/>
      <c r="CF20" s="343"/>
      <c r="CG20" s="343"/>
      <c r="CH20" s="343"/>
      <c r="CI20" s="343"/>
      <c r="CJ20" s="343"/>
      <c r="CK20" s="343"/>
      <c r="CL20" s="343"/>
      <c r="CM20" s="343"/>
      <c r="CN20" s="343"/>
      <c r="CO20" s="343"/>
      <c r="CP20" s="343"/>
      <c r="CQ20" s="343"/>
      <c r="CR20" s="343"/>
      <c r="CS20" s="343"/>
      <c r="CT20" s="343"/>
      <c r="CU20" s="343"/>
      <c r="CV20" s="343"/>
      <c r="CW20" s="343"/>
      <c r="CX20" s="343"/>
      <c r="CY20" s="343"/>
      <c r="CZ20" s="343"/>
      <c r="DA20" s="343"/>
      <c r="DB20" s="343"/>
      <c r="DC20" s="343"/>
      <c r="DD20" s="343"/>
      <c r="DE20" s="343"/>
      <c r="DF20" s="343"/>
      <c r="DG20" s="343"/>
      <c r="DH20" s="343"/>
      <c r="DI20" s="343"/>
      <c r="DJ20" s="343"/>
      <c r="DK20" s="343"/>
      <c r="DL20" s="343"/>
      <c r="DM20" s="343"/>
      <c r="DN20" s="343"/>
      <c r="DO20" s="343"/>
      <c r="DP20" s="343"/>
      <c r="DQ20" s="343"/>
      <c r="DR20" s="343"/>
      <c r="DS20" s="343"/>
      <c r="DT20" s="343"/>
      <c r="DU20" s="343"/>
      <c r="DV20" s="343"/>
      <c r="DW20" s="343"/>
      <c r="DX20" s="343"/>
      <c r="DY20" s="343"/>
      <c r="DZ20" s="343"/>
      <c r="EA20" s="343"/>
      <c r="EB20" s="343"/>
      <c r="EC20" s="343"/>
      <c r="ED20" s="343"/>
      <c r="EE20" s="343"/>
      <c r="EF20" s="343"/>
      <c r="EG20" s="343"/>
      <c r="EH20" s="343"/>
      <c r="EI20" s="343"/>
      <c r="EJ20" s="343"/>
      <c r="EK20" s="343"/>
      <c r="EL20" s="343"/>
      <c r="EM20" s="343"/>
      <c r="EN20" s="343"/>
      <c r="EO20" s="343"/>
      <c r="EP20" s="343"/>
      <c r="EQ20" s="343"/>
      <c r="ER20" s="343"/>
      <c r="ES20" s="343"/>
      <c r="ET20" s="343"/>
      <c r="EU20" s="343"/>
      <c r="EV20" s="343"/>
      <c r="EW20" s="343"/>
      <c r="EX20" s="343"/>
      <c r="EY20" s="343"/>
      <c r="EZ20" s="343"/>
      <c r="FA20" s="343"/>
      <c r="FB20" s="343"/>
      <c r="FC20" s="343"/>
      <c r="FD20" s="343"/>
      <c r="FE20" s="343"/>
      <c r="FF20" s="343"/>
      <c r="FG20" s="343"/>
      <c r="FH20" s="343"/>
      <c r="FI20" s="343"/>
      <c r="FJ20" s="343"/>
      <c r="FK20" s="343"/>
      <c r="FL20" s="343"/>
      <c r="FM20" s="343"/>
      <c r="FN20" s="343"/>
      <c r="FO20" s="343"/>
      <c r="FP20" s="343"/>
      <c r="FQ20" s="343"/>
      <c r="FR20" s="343"/>
      <c r="FS20" s="343"/>
      <c r="FT20" s="343"/>
      <c r="FU20" s="343"/>
      <c r="FV20" s="343"/>
      <c r="FW20" s="343"/>
      <c r="FX20" s="343"/>
      <c r="FY20" s="343"/>
      <c r="FZ20" s="343"/>
      <c r="GA20" s="343"/>
      <c r="GB20" s="343"/>
      <c r="GC20" s="343"/>
      <c r="GD20" s="343"/>
      <c r="GE20" s="343"/>
      <c r="GF20" s="343"/>
      <c r="GG20" s="343"/>
      <c r="GH20" s="343"/>
      <c r="GI20" s="343"/>
      <c r="GJ20" s="343"/>
      <c r="GK20" s="343"/>
      <c r="GL20" s="343"/>
      <c r="GM20" s="343"/>
      <c r="GN20" s="343"/>
      <c r="GO20" s="343"/>
      <c r="GP20" s="343"/>
      <c r="GQ20" s="343"/>
      <c r="GR20" s="343"/>
      <c r="GS20" s="343"/>
      <c r="GT20" s="343"/>
      <c r="GU20" s="343"/>
      <c r="GV20" s="343"/>
      <c r="GW20" s="343"/>
      <c r="GX20" s="343"/>
      <c r="GY20" s="343"/>
      <c r="GZ20" s="343"/>
      <c r="HA20" s="343"/>
      <c r="HB20" s="343"/>
      <c r="HC20" s="343"/>
      <c r="HD20" s="343"/>
      <c r="HE20" s="343"/>
      <c r="HF20" s="343"/>
      <c r="HG20" s="343"/>
      <c r="HH20" s="343"/>
      <c r="HI20" s="343"/>
      <c r="HJ20" s="343"/>
      <c r="HK20" s="343"/>
      <c r="HL20" s="343"/>
      <c r="HM20" s="343"/>
      <c r="HN20" s="343"/>
      <c r="HO20" s="343"/>
      <c r="HP20" s="343"/>
      <c r="HQ20" s="343"/>
      <c r="HR20" s="343"/>
      <c r="HS20" s="343"/>
      <c r="HT20" s="343"/>
      <c r="HU20" s="343"/>
      <c r="HV20" s="343"/>
      <c r="HW20" s="343"/>
      <c r="HX20" s="343"/>
      <c r="HY20" s="343"/>
      <c r="HZ20" s="343"/>
      <c r="IA20" s="343"/>
      <c r="IB20" s="343"/>
      <c r="IC20" s="343"/>
      <c r="ID20" s="343"/>
      <c r="IE20" s="343"/>
      <c r="IF20" s="343"/>
      <c r="IG20" s="343"/>
      <c r="IH20" s="343"/>
      <c r="II20" s="343"/>
      <c r="IJ20" s="343"/>
      <c r="IK20" s="343"/>
      <c r="IL20" s="343"/>
      <c r="IM20" s="343"/>
      <c r="IN20" s="149"/>
      <c r="IO20" s="149"/>
      <c r="IP20" s="149"/>
      <c r="IQ20" s="149"/>
      <c r="IR20" s="149"/>
      <c r="IS20" s="149"/>
      <c r="IT20" s="149"/>
    </row>
    <row r="21" s="338" customFormat="1" ht="18" customHeight="1" spans="1:5">
      <c r="A21" s="297">
        <v>2</v>
      </c>
      <c r="B21" s="353" t="s">
        <v>157</v>
      </c>
      <c r="C21" s="354">
        <v>59</v>
      </c>
      <c r="D21" s="133" t="s">
        <v>158</v>
      </c>
      <c r="E21" s="141"/>
    </row>
    <row r="22" s="338" customFormat="1" ht="18" customHeight="1" spans="1:5">
      <c r="A22" s="297">
        <v>3</v>
      </c>
      <c r="B22" s="353" t="s">
        <v>159</v>
      </c>
      <c r="C22" s="354">
        <v>67</v>
      </c>
      <c r="D22" s="133" t="s">
        <v>160</v>
      </c>
      <c r="E22" s="141"/>
    </row>
    <row r="23" s="338" customFormat="1" ht="18" customHeight="1" spans="1:5">
      <c r="A23" s="297">
        <v>4</v>
      </c>
      <c r="B23" s="353" t="s">
        <v>161</v>
      </c>
      <c r="C23" s="354">
        <v>37</v>
      </c>
      <c r="D23" s="133"/>
      <c r="E23" s="355" t="s">
        <v>47</v>
      </c>
    </row>
    <row r="24" s="338" customFormat="1" ht="18" customHeight="1" spans="1:5">
      <c r="A24" s="297">
        <v>5</v>
      </c>
      <c r="B24" s="353" t="s">
        <v>162</v>
      </c>
      <c r="C24" s="354">
        <v>68</v>
      </c>
      <c r="D24" s="133"/>
      <c r="E24" s="355" t="s">
        <v>47</v>
      </c>
    </row>
    <row r="25" s="338" customFormat="1" ht="18" customHeight="1" spans="1:5">
      <c r="A25" s="297">
        <v>6</v>
      </c>
      <c r="B25" s="353" t="s">
        <v>163</v>
      </c>
      <c r="C25" s="354">
        <v>56</v>
      </c>
      <c r="D25" s="133"/>
      <c r="E25" s="355" t="s">
        <v>47</v>
      </c>
    </row>
    <row r="26" s="338" customFormat="1" ht="18" customHeight="1" spans="1:5">
      <c r="A26" s="297">
        <v>7</v>
      </c>
      <c r="B26" s="353" t="s">
        <v>164</v>
      </c>
      <c r="C26" s="354">
        <v>13</v>
      </c>
      <c r="D26" s="133" t="s">
        <v>142</v>
      </c>
      <c r="E26" s="133"/>
    </row>
    <row r="27" s="338" customFormat="1" ht="18" customHeight="1" spans="1:5">
      <c r="A27" s="297">
        <v>8</v>
      </c>
      <c r="B27" s="353" t="s">
        <v>165</v>
      </c>
      <c r="C27" s="354">
        <v>22</v>
      </c>
      <c r="D27" s="133" t="s">
        <v>166</v>
      </c>
      <c r="E27" s="133"/>
    </row>
    <row r="28" s="338" customFormat="1" ht="18" customHeight="1" spans="1:5">
      <c r="A28" s="297">
        <v>9</v>
      </c>
      <c r="B28" s="353" t="s">
        <v>167</v>
      </c>
      <c r="C28" s="354">
        <v>25</v>
      </c>
      <c r="D28" s="133" t="s">
        <v>168</v>
      </c>
      <c r="E28" s="133"/>
    </row>
    <row r="29" s="340" customFormat="1" ht="18" customHeight="1" spans="1:254">
      <c r="A29" s="357" t="s">
        <v>25</v>
      </c>
      <c r="B29" s="348" t="s">
        <v>54</v>
      </c>
      <c r="C29" s="349">
        <v>606</v>
      </c>
      <c r="D29" s="124"/>
      <c r="E29" s="124"/>
      <c r="F29" s="346"/>
      <c r="G29" s="346"/>
      <c r="H29" s="346"/>
      <c r="I29" s="346"/>
      <c r="J29" s="346"/>
      <c r="K29" s="346"/>
      <c r="L29" s="346"/>
      <c r="M29" s="346"/>
      <c r="N29" s="346"/>
      <c r="O29" s="346"/>
      <c r="P29" s="346"/>
      <c r="Q29" s="346"/>
      <c r="R29" s="346"/>
      <c r="S29" s="346"/>
      <c r="T29" s="346"/>
      <c r="U29" s="346"/>
      <c r="V29" s="346"/>
      <c r="W29" s="346"/>
      <c r="X29" s="346"/>
      <c r="Y29" s="346"/>
      <c r="Z29" s="346"/>
      <c r="AA29" s="346"/>
      <c r="AB29" s="346"/>
      <c r="AC29" s="346"/>
      <c r="AD29" s="346"/>
      <c r="AE29" s="346"/>
      <c r="AF29" s="346"/>
      <c r="AG29" s="346"/>
      <c r="AH29" s="346"/>
      <c r="AI29" s="346"/>
      <c r="AJ29" s="346"/>
      <c r="AK29" s="346"/>
      <c r="AL29" s="346"/>
      <c r="AM29" s="346"/>
      <c r="AN29" s="346"/>
      <c r="AO29" s="346"/>
      <c r="AP29" s="346"/>
      <c r="AQ29" s="346"/>
      <c r="AR29" s="346"/>
      <c r="AS29" s="346"/>
      <c r="AT29" s="346"/>
      <c r="AU29" s="346"/>
      <c r="AV29" s="346"/>
      <c r="AW29" s="346"/>
      <c r="AX29" s="346"/>
      <c r="AY29" s="346"/>
      <c r="AZ29" s="346"/>
      <c r="BA29" s="346"/>
      <c r="BB29" s="346"/>
      <c r="BC29" s="346"/>
      <c r="BD29" s="346"/>
      <c r="BE29" s="346"/>
      <c r="BF29" s="346"/>
      <c r="BG29" s="346"/>
      <c r="BH29" s="346"/>
      <c r="BI29" s="346"/>
      <c r="BJ29" s="346"/>
      <c r="BK29" s="346"/>
      <c r="BL29" s="346"/>
      <c r="BM29" s="346"/>
      <c r="BN29" s="346"/>
      <c r="BO29" s="346"/>
      <c r="BP29" s="346"/>
      <c r="BQ29" s="346"/>
      <c r="BR29" s="346"/>
      <c r="BS29" s="346"/>
      <c r="BT29" s="346"/>
      <c r="BU29" s="346"/>
      <c r="BV29" s="346"/>
      <c r="BW29" s="346"/>
      <c r="BX29" s="346"/>
      <c r="BY29" s="346"/>
      <c r="BZ29" s="346"/>
      <c r="CA29" s="346"/>
      <c r="CB29" s="346"/>
      <c r="CC29" s="346"/>
      <c r="CD29" s="346"/>
      <c r="CE29" s="346"/>
      <c r="CF29" s="346"/>
      <c r="CG29" s="346"/>
      <c r="CH29" s="346"/>
      <c r="CI29" s="346"/>
      <c r="CJ29" s="346"/>
      <c r="CK29" s="346"/>
      <c r="CL29" s="346"/>
      <c r="CM29" s="346"/>
      <c r="CN29" s="346"/>
      <c r="CO29" s="346"/>
      <c r="CP29" s="346"/>
      <c r="CQ29" s="346"/>
      <c r="CR29" s="346"/>
      <c r="CS29" s="346"/>
      <c r="CT29" s="346"/>
      <c r="CU29" s="346"/>
      <c r="CV29" s="346"/>
      <c r="CW29" s="346"/>
      <c r="CX29" s="346"/>
      <c r="CY29" s="346"/>
      <c r="CZ29" s="346"/>
      <c r="DA29" s="346"/>
      <c r="DB29" s="346"/>
      <c r="DC29" s="346"/>
      <c r="DD29" s="346"/>
      <c r="DE29" s="346"/>
      <c r="DF29" s="346"/>
      <c r="DG29" s="346"/>
      <c r="DH29" s="346"/>
      <c r="DI29" s="346"/>
      <c r="DJ29" s="346"/>
      <c r="DK29" s="346"/>
      <c r="DL29" s="346"/>
      <c r="DM29" s="346"/>
      <c r="DN29" s="346"/>
      <c r="DO29" s="346"/>
      <c r="DP29" s="346"/>
      <c r="DQ29" s="346"/>
      <c r="DR29" s="346"/>
      <c r="DS29" s="346"/>
      <c r="DT29" s="346"/>
      <c r="DU29" s="346"/>
      <c r="DV29" s="346"/>
      <c r="DW29" s="346"/>
      <c r="DX29" s="346"/>
      <c r="DY29" s="346"/>
      <c r="DZ29" s="346"/>
      <c r="EA29" s="346"/>
      <c r="EB29" s="346"/>
      <c r="EC29" s="346"/>
      <c r="ED29" s="346"/>
      <c r="EE29" s="346"/>
      <c r="EF29" s="346"/>
      <c r="EG29" s="346"/>
      <c r="EH29" s="346"/>
      <c r="EI29" s="346"/>
      <c r="EJ29" s="346"/>
      <c r="EK29" s="346"/>
      <c r="EL29" s="346"/>
      <c r="EM29" s="346"/>
      <c r="EN29" s="346"/>
      <c r="EO29" s="346"/>
      <c r="EP29" s="346"/>
      <c r="EQ29" s="346"/>
      <c r="ER29" s="346"/>
      <c r="ES29" s="346"/>
      <c r="ET29" s="346"/>
      <c r="EU29" s="346"/>
      <c r="EV29" s="346"/>
      <c r="EW29" s="346"/>
      <c r="EX29" s="346"/>
      <c r="EY29" s="346"/>
      <c r="EZ29" s="346"/>
      <c r="FA29" s="346"/>
      <c r="FB29" s="346"/>
      <c r="FC29" s="346"/>
      <c r="FD29" s="346"/>
      <c r="FE29" s="346"/>
      <c r="FF29" s="346"/>
      <c r="FG29" s="346"/>
      <c r="FH29" s="346"/>
      <c r="FI29" s="346"/>
      <c r="FJ29" s="346"/>
      <c r="FK29" s="346"/>
      <c r="FL29" s="346"/>
      <c r="FM29" s="346"/>
      <c r="FN29" s="346"/>
      <c r="FO29" s="346"/>
      <c r="FP29" s="346"/>
      <c r="FQ29" s="346"/>
      <c r="FR29" s="346"/>
      <c r="FS29" s="346"/>
      <c r="FT29" s="346"/>
      <c r="FU29" s="346"/>
      <c r="FV29" s="346"/>
      <c r="FW29" s="346"/>
      <c r="FX29" s="346"/>
      <c r="FY29" s="346"/>
      <c r="FZ29" s="346"/>
      <c r="GA29" s="346"/>
      <c r="GB29" s="346"/>
      <c r="GC29" s="346"/>
      <c r="GD29" s="346"/>
      <c r="GE29" s="346"/>
      <c r="GF29" s="346"/>
      <c r="GG29" s="346"/>
      <c r="GH29" s="346"/>
      <c r="GI29" s="346"/>
      <c r="GJ29" s="346"/>
      <c r="GK29" s="346"/>
      <c r="GL29" s="346"/>
      <c r="GM29" s="346"/>
      <c r="GN29" s="346"/>
      <c r="GO29" s="346"/>
      <c r="GP29" s="346"/>
      <c r="GQ29" s="346"/>
      <c r="GR29" s="346"/>
      <c r="GS29" s="346"/>
      <c r="GT29" s="346"/>
      <c r="GU29" s="346"/>
      <c r="GV29" s="346"/>
      <c r="GW29" s="346"/>
      <c r="GX29" s="346"/>
      <c r="GY29" s="346"/>
      <c r="GZ29" s="346"/>
      <c r="HA29" s="346"/>
      <c r="HB29" s="346"/>
      <c r="HC29" s="346"/>
      <c r="HD29" s="346"/>
      <c r="HE29" s="346"/>
      <c r="HF29" s="346"/>
      <c r="HG29" s="346"/>
      <c r="HH29" s="346"/>
      <c r="HI29" s="346"/>
      <c r="HJ29" s="346"/>
      <c r="HK29" s="346"/>
      <c r="HL29" s="346"/>
      <c r="HM29" s="346"/>
      <c r="HN29" s="346"/>
      <c r="HO29" s="346"/>
      <c r="HP29" s="346"/>
      <c r="HQ29" s="346"/>
      <c r="HR29" s="346"/>
      <c r="HS29" s="346"/>
      <c r="HT29" s="346"/>
      <c r="HU29" s="346"/>
      <c r="HV29" s="346"/>
      <c r="HW29" s="346"/>
      <c r="HX29" s="346"/>
      <c r="HY29" s="346"/>
      <c r="HZ29" s="346"/>
      <c r="IA29" s="346"/>
      <c r="IB29" s="346"/>
      <c r="IC29" s="346"/>
      <c r="ID29" s="346"/>
      <c r="IE29" s="346"/>
      <c r="IF29" s="346"/>
      <c r="IG29" s="346"/>
      <c r="IH29" s="346"/>
      <c r="II29" s="346"/>
      <c r="IJ29" s="346"/>
      <c r="IK29" s="346"/>
      <c r="IL29" s="346"/>
      <c r="IM29" s="346"/>
      <c r="IN29" s="363"/>
      <c r="IO29" s="363"/>
      <c r="IP29" s="363"/>
      <c r="IQ29" s="363"/>
      <c r="IR29" s="363"/>
      <c r="IS29" s="363"/>
      <c r="IT29" s="363"/>
    </row>
    <row r="30" s="338" customFormat="1" ht="18" customHeight="1" spans="1:254">
      <c r="A30" s="359">
        <v>1</v>
      </c>
      <c r="B30" s="360" t="s">
        <v>169</v>
      </c>
      <c r="C30" s="361">
        <v>22</v>
      </c>
      <c r="D30" s="362" t="s">
        <v>170</v>
      </c>
      <c r="E30" s="141"/>
      <c r="F30" s="343"/>
      <c r="G30" s="343"/>
      <c r="H30" s="343"/>
      <c r="I30" s="343"/>
      <c r="J30" s="343"/>
      <c r="K30" s="343"/>
      <c r="L30" s="343"/>
      <c r="M30" s="343"/>
      <c r="N30" s="343"/>
      <c r="O30" s="343"/>
      <c r="P30" s="343"/>
      <c r="Q30" s="343"/>
      <c r="R30" s="343"/>
      <c r="S30" s="343"/>
      <c r="T30" s="343"/>
      <c r="U30" s="343"/>
      <c r="V30" s="343"/>
      <c r="W30" s="343"/>
      <c r="X30" s="343"/>
      <c r="Y30" s="343"/>
      <c r="Z30" s="343"/>
      <c r="AA30" s="343"/>
      <c r="AB30" s="343"/>
      <c r="AC30" s="343"/>
      <c r="AD30" s="343"/>
      <c r="AE30" s="343"/>
      <c r="AF30" s="343"/>
      <c r="AG30" s="343"/>
      <c r="AH30" s="343"/>
      <c r="AI30" s="343"/>
      <c r="AJ30" s="343"/>
      <c r="AK30" s="343"/>
      <c r="AL30" s="343"/>
      <c r="AM30" s="343"/>
      <c r="AN30" s="343"/>
      <c r="AO30" s="343"/>
      <c r="AP30" s="343"/>
      <c r="AQ30" s="343"/>
      <c r="AR30" s="343"/>
      <c r="AS30" s="343"/>
      <c r="AT30" s="343"/>
      <c r="AU30" s="343"/>
      <c r="AV30" s="343"/>
      <c r="AW30" s="343"/>
      <c r="AX30" s="343"/>
      <c r="AY30" s="343"/>
      <c r="AZ30" s="343"/>
      <c r="BA30" s="343"/>
      <c r="BB30" s="343"/>
      <c r="BC30" s="343"/>
      <c r="BD30" s="343"/>
      <c r="BE30" s="343"/>
      <c r="BF30" s="343"/>
      <c r="BG30" s="343"/>
      <c r="BH30" s="343"/>
      <c r="BI30" s="343"/>
      <c r="BJ30" s="343"/>
      <c r="BK30" s="343"/>
      <c r="BL30" s="343"/>
      <c r="BM30" s="343"/>
      <c r="BN30" s="343"/>
      <c r="BO30" s="343"/>
      <c r="BP30" s="343"/>
      <c r="BQ30" s="343"/>
      <c r="BR30" s="343"/>
      <c r="BS30" s="343"/>
      <c r="BT30" s="343"/>
      <c r="BU30" s="343"/>
      <c r="BV30" s="343"/>
      <c r="BW30" s="343"/>
      <c r="BX30" s="343"/>
      <c r="BY30" s="343"/>
      <c r="BZ30" s="343"/>
      <c r="CA30" s="343"/>
      <c r="CB30" s="343"/>
      <c r="CC30" s="343"/>
      <c r="CD30" s="343"/>
      <c r="CE30" s="343"/>
      <c r="CF30" s="343"/>
      <c r="CG30" s="343"/>
      <c r="CH30" s="343"/>
      <c r="CI30" s="343"/>
      <c r="CJ30" s="343"/>
      <c r="CK30" s="343"/>
      <c r="CL30" s="343"/>
      <c r="CM30" s="343"/>
      <c r="CN30" s="343"/>
      <c r="CO30" s="343"/>
      <c r="CP30" s="343"/>
      <c r="CQ30" s="343"/>
      <c r="CR30" s="343"/>
      <c r="CS30" s="343"/>
      <c r="CT30" s="343"/>
      <c r="CU30" s="343"/>
      <c r="CV30" s="343"/>
      <c r="CW30" s="343"/>
      <c r="CX30" s="343"/>
      <c r="CY30" s="343"/>
      <c r="CZ30" s="343"/>
      <c r="DA30" s="343"/>
      <c r="DB30" s="343"/>
      <c r="DC30" s="343"/>
      <c r="DD30" s="343"/>
      <c r="DE30" s="343"/>
      <c r="DF30" s="343"/>
      <c r="DG30" s="343"/>
      <c r="DH30" s="343"/>
      <c r="DI30" s="343"/>
      <c r="DJ30" s="343"/>
      <c r="DK30" s="343"/>
      <c r="DL30" s="343"/>
      <c r="DM30" s="343"/>
      <c r="DN30" s="343"/>
      <c r="DO30" s="343"/>
      <c r="DP30" s="343"/>
      <c r="DQ30" s="343"/>
      <c r="DR30" s="343"/>
      <c r="DS30" s="343"/>
      <c r="DT30" s="343"/>
      <c r="DU30" s="343"/>
      <c r="DV30" s="343"/>
      <c r="DW30" s="343"/>
      <c r="DX30" s="343"/>
      <c r="DY30" s="343"/>
      <c r="DZ30" s="343"/>
      <c r="EA30" s="343"/>
      <c r="EB30" s="343"/>
      <c r="EC30" s="343"/>
      <c r="ED30" s="343"/>
      <c r="EE30" s="343"/>
      <c r="EF30" s="343"/>
      <c r="EG30" s="343"/>
      <c r="EH30" s="343"/>
      <c r="EI30" s="343"/>
      <c r="EJ30" s="343"/>
      <c r="EK30" s="343"/>
      <c r="EL30" s="343"/>
      <c r="EM30" s="343"/>
      <c r="EN30" s="343"/>
      <c r="EO30" s="343"/>
      <c r="EP30" s="343"/>
      <c r="EQ30" s="343"/>
      <c r="ER30" s="343"/>
      <c r="ES30" s="343"/>
      <c r="ET30" s="343"/>
      <c r="EU30" s="343"/>
      <c r="EV30" s="343"/>
      <c r="EW30" s="343"/>
      <c r="EX30" s="343"/>
      <c r="EY30" s="343"/>
      <c r="EZ30" s="343"/>
      <c r="FA30" s="343"/>
      <c r="FB30" s="343"/>
      <c r="FC30" s="343"/>
      <c r="FD30" s="343"/>
      <c r="FE30" s="343"/>
      <c r="FF30" s="343"/>
      <c r="FG30" s="343"/>
      <c r="FH30" s="343"/>
      <c r="FI30" s="343"/>
      <c r="FJ30" s="343"/>
      <c r="FK30" s="343"/>
      <c r="FL30" s="343"/>
      <c r="FM30" s="343"/>
      <c r="FN30" s="343"/>
      <c r="FO30" s="343"/>
      <c r="FP30" s="343"/>
      <c r="FQ30" s="343"/>
      <c r="FR30" s="343"/>
      <c r="FS30" s="343"/>
      <c r="FT30" s="343"/>
      <c r="FU30" s="343"/>
      <c r="FV30" s="343"/>
      <c r="FW30" s="343"/>
      <c r="FX30" s="343"/>
      <c r="FY30" s="343"/>
      <c r="FZ30" s="343"/>
      <c r="GA30" s="343"/>
      <c r="GB30" s="343"/>
      <c r="GC30" s="343"/>
      <c r="GD30" s="343"/>
      <c r="GE30" s="343"/>
      <c r="GF30" s="343"/>
      <c r="GG30" s="343"/>
      <c r="GH30" s="343"/>
      <c r="GI30" s="343"/>
      <c r="GJ30" s="343"/>
      <c r="GK30" s="343"/>
      <c r="GL30" s="343"/>
      <c r="GM30" s="343"/>
      <c r="GN30" s="343"/>
      <c r="GO30" s="343"/>
      <c r="GP30" s="343"/>
      <c r="GQ30" s="343"/>
      <c r="GR30" s="343"/>
      <c r="GS30" s="343"/>
      <c r="GT30" s="343"/>
      <c r="GU30" s="343"/>
      <c r="GV30" s="343"/>
      <c r="GW30" s="343"/>
      <c r="GX30" s="343"/>
      <c r="GY30" s="343"/>
      <c r="GZ30" s="343"/>
      <c r="HA30" s="343"/>
      <c r="HB30" s="343"/>
      <c r="HC30" s="343"/>
      <c r="HD30" s="343"/>
      <c r="HE30" s="343"/>
      <c r="HF30" s="343"/>
      <c r="HG30" s="343"/>
      <c r="HH30" s="343"/>
      <c r="HI30" s="343"/>
      <c r="HJ30" s="343"/>
      <c r="HK30" s="343"/>
      <c r="HL30" s="343"/>
      <c r="HM30" s="343"/>
      <c r="HN30" s="343"/>
      <c r="HO30" s="343"/>
      <c r="HP30" s="343"/>
      <c r="HQ30" s="343"/>
      <c r="HR30" s="343"/>
      <c r="HS30" s="343"/>
      <c r="HT30" s="343"/>
      <c r="HU30" s="343"/>
      <c r="HV30" s="343"/>
      <c r="HW30" s="343"/>
      <c r="HX30" s="343"/>
      <c r="HY30" s="343"/>
      <c r="HZ30" s="343"/>
      <c r="IA30" s="343"/>
      <c r="IB30" s="343"/>
      <c r="IC30" s="343"/>
      <c r="ID30" s="343"/>
      <c r="IE30" s="343"/>
      <c r="IF30" s="343"/>
      <c r="IG30" s="343"/>
      <c r="IH30" s="343"/>
      <c r="II30" s="343"/>
      <c r="IJ30" s="343"/>
      <c r="IK30" s="343"/>
      <c r="IL30" s="343"/>
      <c r="IM30" s="343"/>
      <c r="IN30" s="149"/>
      <c r="IO30" s="149"/>
      <c r="IP30" s="149"/>
      <c r="IQ30" s="149"/>
      <c r="IR30" s="149"/>
      <c r="IS30" s="149"/>
      <c r="IT30" s="149"/>
    </row>
    <row r="31" s="339" customFormat="1" ht="18" customHeight="1" spans="1:254">
      <c r="A31" s="297">
        <v>2</v>
      </c>
      <c r="B31" s="353" t="s">
        <v>171</v>
      </c>
      <c r="C31" s="354">
        <v>51</v>
      </c>
      <c r="D31" s="133" t="s">
        <v>172</v>
      </c>
      <c r="E31" s="133"/>
      <c r="F31" s="343"/>
      <c r="G31" s="343"/>
      <c r="H31" s="343"/>
      <c r="I31" s="343"/>
      <c r="J31" s="343"/>
      <c r="K31" s="343"/>
      <c r="L31" s="343"/>
      <c r="M31" s="343"/>
      <c r="N31" s="343"/>
      <c r="O31" s="343"/>
      <c r="P31" s="343"/>
      <c r="Q31" s="343"/>
      <c r="R31" s="343"/>
      <c r="S31" s="343"/>
      <c r="T31" s="343"/>
      <c r="U31" s="343"/>
      <c r="V31" s="343"/>
      <c r="W31" s="343"/>
      <c r="X31" s="343"/>
      <c r="Y31" s="343"/>
      <c r="Z31" s="343"/>
      <c r="AA31" s="343"/>
      <c r="AB31" s="343"/>
      <c r="AC31" s="343"/>
      <c r="AD31" s="343"/>
      <c r="AE31" s="343"/>
      <c r="AF31" s="343"/>
      <c r="AG31" s="343"/>
      <c r="AH31" s="343"/>
      <c r="AI31" s="343"/>
      <c r="AJ31" s="343"/>
      <c r="AK31" s="343"/>
      <c r="AL31" s="343"/>
      <c r="AM31" s="343"/>
      <c r="AN31" s="343"/>
      <c r="AO31" s="343"/>
      <c r="AP31" s="343"/>
      <c r="AQ31" s="343"/>
      <c r="AR31" s="343"/>
      <c r="AS31" s="343"/>
      <c r="AT31" s="343"/>
      <c r="AU31" s="343"/>
      <c r="AV31" s="343"/>
      <c r="AW31" s="343"/>
      <c r="AX31" s="343"/>
      <c r="AY31" s="343"/>
      <c r="AZ31" s="343"/>
      <c r="BA31" s="343"/>
      <c r="BB31" s="343"/>
      <c r="BC31" s="343"/>
      <c r="BD31" s="343"/>
      <c r="BE31" s="343"/>
      <c r="BF31" s="343"/>
      <c r="BG31" s="343"/>
      <c r="BH31" s="343"/>
      <c r="BI31" s="343"/>
      <c r="BJ31" s="343"/>
      <c r="BK31" s="343"/>
      <c r="BL31" s="343"/>
      <c r="BM31" s="343"/>
      <c r="BN31" s="343"/>
      <c r="BO31" s="343"/>
      <c r="BP31" s="343"/>
      <c r="BQ31" s="343"/>
      <c r="BR31" s="343"/>
      <c r="BS31" s="343"/>
      <c r="BT31" s="343"/>
      <c r="BU31" s="343"/>
      <c r="BV31" s="343"/>
      <c r="BW31" s="343"/>
      <c r="BX31" s="343"/>
      <c r="BY31" s="343"/>
      <c r="BZ31" s="343"/>
      <c r="CA31" s="343"/>
      <c r="CB31" s="343"/>
      <c r="CC31" s="343"/>
      <c r="CD31" s="343"/>
      <c r="CE31" s="343"/>
      <c r="CF31" s="343"/>
      <c r="CG31" s="343"/>
      <c r="CH31" s="343"/>
      <c r="CI31" s="343"/>
      <c r="CJ31" s="343"/>
      <c r="CK31" s="343"/>
      <c r="CL31" s="343"/>
      <c r="CM31" s="343"/>
      <c r="CN31" s="343"/>
      <c r="CO31" s="343"/>
      <c r="CP31" s="343"/>
      <c r="CQ31" s="343"/>
      <c r="CR31" s="343"/>
      <c r="CS31" s="343"/>
      <c r="CT31" s="343"/>
      <c r="CU31" s="343"/>
      <c r="CV31" s="343"/>
      <c r="CW31" s="343"/>
      <c r="CX31" s="343"/>
      <c r="CY31" s="343"/>
      <c r="CZ31" s="343"/>
      <c r="DA31" s="343"/>
      <c r="DB31" s="343"/>
      <c r="DC31" s="343"/>
      <c r="DD31" s="343"/>
      <c r="DE31" s="343"/>
      <c r="DF31" s="343"/>
      <c r="DG31" s="343"/>
      <c r="DH31" s="343"/>
      <c r="DI31" s="343"/>
      <c r="DJ31" s="343"/>
      <c r="DK31" s="343"/>
      <c r="DL31" s="343"/>
      <c r="DM31" s="343"/>
      <c r="DN31" s="343"/>
      <c r="DO31" s="343"/>
      <c r="DP31" s="343"/>
      <c r="DQ31" s="343"/>
      <c r="DR31" s="343"/>
      <c r="DS31" s="343"/>
      <c r="DT31" s="343"/>
      <c r="DU31" s="343"/>
      <c r="DV31" s="343"/>
      <c r="DW31" s="343"/>
      <c r="DX31" s="343"/>
      <c r="DY31" s="343"/>
      <c r="DZ31" s="343"/>
      <c r="EA31" s="343"/>
      <c r="EB31" s="343"/>
      <c r="EC31" s="343"/>
      <c r="ED31" s="343"/>
      <c r="EE31" s="343"/>
      <c r="EF31" s="343"/>
      <c r="EG31" s="343"/>
      <c r="EH31" s="343"/>
      <c r="EI31" s="343"/>
      <c r="EJ31" s="343"/>
      <c r="EK31" s="343"/>
      <c r="EL31" s="343"/>
      <c r="EM31" s="343"/>
      <c r="EN31" s="343"/>
      <c r="EO31" s="343"/>
      <c r="EP31" s="343"/>
      <c r="EQ31" s="343"/>
      <c r="ER31" s="343"/>
      <c r="ES31" s="343"/>
      <c r="ET31" s="343"/>
      <c r="EU31" s="343"/>
      <c r="EV31" s="343"/>
      <c r="EW31" s="343"/>
      <c r="EX31" s="343"/>
      <c r="EY31" s="343"/>
      <c r="EZ31" s="343"/>
      <c r="FA31" s="343"/>
      <c r="FB31" s="343"/>
      <c r="FC31" s="343"/>
      <c r="FD31" s="343"/>
      <c r="FE31" s="343"/>
      <c r="FF31" s="343"/>
      <c r="FG31" s="343"/>
      <c r="FH31" s="343"/>
      <c r="FI31" s="343"/>
      <c r="FJ31" s="343"/>
      <c r="FK31" s="343"/>
      <c r="FL31" s="343"/>
      <c r="FM31" s="343"/>
      <c r="FN31" s="343"/>
      <c r="FO31" s="343"/>
      <c r="FP31" s="343"/>
      <c r="FQ31" s="343"/>
      <c r="FR31" s="343"/>
      <c r="FS31" s="343"/>
      <c r="FT31" s="343"/>
      <c r="FU31" s="343"/>
      <c r="FV31" s="343"/>
      <c r="FW31" s="343"/>
      <c r="FX31" s="343"/>
      <c r="FY31" s="343"/>
      <c r="FZ31" s="343"/>
      <c r="GA31" s="343"/>
      <c r="GB31" s="343"/>
      <c r="GC31" s="343"/>
      <c r="GD31" s="343"/>
      <c r="GE31" s="343"/>
      <c r="GF31" s="343"/>
      <c r="GG31" s="343"/>
      <c r="GH31" s="343"/>
      <c r="GI31" s="343"/>
      <c r="GJ31" s="343"/>
      <c r="GK31" s="343"/>
      <c r="GL31" s="343"/>
      <c r="GM31" s="343"/>
      <c r="GN31" s="343"/>
      <c r="GO31" s="343"/>
      <c r="GP31" s="343"/>
      <c r="GQ31" s="343"/>
      <c r="GR31" s="343"/>
      <c r="GS31" s="343"/>
      <c r="GT31" s="343"/>
      <c r="GU31" s="343"/>
      <c r="GV31" s="343"/>
      <c r="GW31" s="343"/>
      <c r="GX31" s="343"/>
      <c r="GY31" s="343"/>
      <c r="GZ31" s="343"/>
      <c r="HA31" s="343"/>
      <c r="HB31" s="343"/>
      <c r="HC31" s="343"/>
      <c r="HD31" s="343"/>
      <c r="HE31" s="343"/>
      <c r="HF31" s="343"/>
      <c r="HG31" s="343"/>
      <c r="HH31" s="343"/>
      <c r="HI31" s="343"/>
      <c r="HJ31" s="343"/>
      <c r="HK31" s="343"/>
      <c r="HL31" s="343"/>
      <c r="HM31" s="343"/>
      <c r="HN31" s="343"/>
      <c r="HO31" s="343"/>
      <c r="HP31" s="343"/>
      <c r="HQ31" s="343"/>
      <c r="HR31" s="343"/>
      <c r="HS31" s="343"/>
      <c r="HT31" s="343"/>
      <c r="HU31" s="343"/>
      <c r="HV31" s="343"/>
      <c r="HW31" s="343"/>
      <c r="HX31" s="343"/>
      <c r="HY31" s="343"/>
      <c r="HZ31" s="343"/>
      <c r="IA31" s="343"/>
      <c r="IB31" s="343"/>
      <c r="IC31" s="343"/>
      <c r="ID31" s="343"/>
      <c r="IE31" s="343"/>
      <c r="IF31" s="343"/>
      <c r="IG31" s="343"/>
      <c r="IH31" s="343"/>
      <c r="II31" s="343"/>
      <c r="IJ31" s="343"/>
      <c r="IK31" s="343"/>
      <c r="IL31" s="343"/>
      <c r="IM31" s="343"/>
      <c r="IN31" s="149"/>
      <c r="IO31" s="149"/>
      <c r="IP31" s="149"/>
      <c r="IQ31" s="149"/>
      <c r="IR31" s="149"/>
      <c r="IS31" s="149"/>
      <c r="IT31" s="149"/>
    </row>
    <row r="32" s="338" customFormat="1" ht="18" customHeight="1" spans="1:5">
      <c r="A32" s="297">
        <v>3</v>
      </c>
      <c r="B32" s="353" t="s">
        <v>173</v>
      </c>
      <c r="C32" s="354">
        <v>46</v>
      </c>
      <c r="D32" s="133" t="s">
        <v>174</v>
      </c>
      <c r="E32" s="133"/>
    </row>
    <row r="33" s="338" customFormat="1" ht="18" customHeight="1" spans="1:5">
      <c r="A33" s="297">
        <v>4</v>
      </c>
      <c r="B33" s="353" t="s">
        <v>175</v>
      </c>
      <c r="C33" s="354">
        <v>33</v>
      </c>
      <c r="D33" s="133" t="s">
        <v>176</v>
      </c>
      <c r="E33" s="133"/>
    </row>
    <row r="34" s="338" customFormat="1" ht="18" customHeight="1" spans="1:254">
      <c r="A34" s="297">
        <v>5</v>
      </c>
      <c r="B34" s="353" t="s">
        <v>177</v>
      </c>
      <c r="C34" s="354">
        <v>38</v>
      </c>
      <c r="D34" s="133" t="s">
        <v>178</v>
      </c>
      <c r="E34" s="141"/>
      <c r="F34" s="343"/>
      <c r="G34" s="343"/>
      <c r="H34" s="343"/>
      <c r="I34" s="343"/>
      <c r="J34" s="343"/>
      <c r="K34" s="343"/>
      <c r="L34" s="343"/>
      <c r="M34" s="343"/>
      <c r="N34" s="343"/>
      <c r="O34" s="343"/>
      <c r="P34" s="343"/>
      <c r="Q34" s="343"/>
      <c r="R34" s="343"/>
      <c r="S34" s="343"/>
      <c r="T34" s="343"/>
      <c r="U34" s="343"/>
      <c r="V34" s="343"/>
      <c r="W34" s="343"/>
      <c r="X34" s="343"/>
      <c r="Y34" s="343"/>
      <c r="Z34" s="343"/>
      <c r="AA34" s="343"/>
      <c r="AB34" s="343"/>
      <c r="AC34" s="343"/>
      <c r="AD34" s="343"/>
      <c r="AE34" s="343"/>
      <c r="AF34" s="343"/>
      <c r="AG34" s="343"/>
      <c r="AH34" s="343"/>
      <c r="AI34" s="343"/>
      <c r="AJ34" s="343"/>
      <c r="AK34" s="343"/>
      <c r="AL34" s="343"/>
      <c r="AM34" s="343"/>
      <c r="AN34" s="343"/>
      <c r="AO34" s="343"/>
      <c r="AP34" s="343"/>
      <c r="AQ34" s="343"/>
      <c r="AR34" s="343"/>
      <c r="AS34" s="343"/>
      <c r="AT34" s="343"/>
      <c r="AU34" s="343"/>
      <c r="AV34" s="343"/>
      <c r="AW34" s="343"/>
      <c r="AX34" s="343"/>
      <c r="AY34" s="343"/>
      <c r="AZ34" s="343"/>
      <c r="BA34" s="343"/>
      <c r="BB34" s="343"/>
      <c r="BC34" s="343"/>
      <c r="BD34" s="343"/>
      <c r="BE34" s="343"/>
      <c r="BF34" s="343"/>
      <c r="BG34" s="343"/>
      <c r="BH34" s="343"/>
      <c r="BI34" s="343"/>
      <c r="BJ34" s="343"/>
      <c r="BK34" s="343"/>
      <c r="BL34" s="343"/>
      <c r="BM34" s="343"/>
      <c r="BN34" s="343"/>
      <c r="BO34" s="343"/>
      <c r="BP34" s="343"/>
      <c r="BQ34" s="343"/>
      <c r="BR34" s="343"/>
      <c r="BS34" s="343"/>
      <c r="BT34" s="343"/>
      <c r="BU34" s="343"/>
      <c r="BV34" s="343"/>
      <c r="BW34" s="343"/>
      <c r="BX34" s="343"/>
      <c r="BY34" s="343"/>
      <c r="BZ34" s="343"/>
      <c r="CA34" s="343"/>
      <c r="CB34" s="343"/>
      <c r="CC34" s="343"/>
      <c r="CD34" s="343"/>
      <c r="CE34" s="343"/>
      <c r="CF34" s="343"/>
      <c r="CG34" s="343"/>
      <c r="CH34" s="343"/>
      <c r="CI34" s="343"/>
      <c r="CJ34" s="343"/>
      <c r="CK34" s="343"/>
      <c r="CL34" s="343"/>
      <c r="CM34" s="343"/>
      <c r="CN34" s="343"/>
      <c r="CO34" s="343"/>
      <c r="CP34" s="343"/>
      <c r="CQ34" s="343"/>
      <c r="CR34" s="343"/>
      <c r="CS34" s="343"/>
      <c r="CT34" s="343"/>
      <c r="CU34" s="343"/>
      <c r="CV34" s="343"/>
      <c r="CW34" s="343"/>
      <c r="CX34" s="343"/>
      <c r="CY34" s="343"/>
      <c r="CZ34" s="343"/>
      <c r="DA34" s="343"/>
      <c r="DB34" s="343"/>
      <c r="DC34" s="343"/>
      <c r="DD34" s="343"/>
      <c r="DE34" s="343"/>
      <c r="DF34" s="343"/>
      <c r="DG34" s="343"/>
      <c r="DH34" s="343"/>
      <c r="DI34" s="343"/>
      <c r="DJ34" s="343"/>
      <c r="DK34" s="343"/>
      <c r="DL34" s="343"/>
      <c r="DM34" s="343"/>
      <c r="DN34" s="343"/>
      <c r="DO34" s="343"/>
      <c r="DP34" s="343"/>
      <c r="DQ34" s="343"/>
      <c r="DR34" s="343"/>
      <c r="DS34" s="343"/>
      <c r="DT34" s="343"/>
      <c r="DU34" s="343"/>
      <c r="DV34" s="343"/>
      <c r="DW34" s="343"/>
      <c r="DX34" s="343"/>
      <c r="DY34" s="343"/>
      <c r="DZ34" s="343"/>
      <c r="EA34" s="343"/>
      <c r="EB34" s="343"/>
      <c r="EC34" s="343"/>
      <c r="ED34" s="343"/>
      <c r="EE34" s="343"/>
      <c r="EF34" s="343"/>
      <c r="EG34" s="343"/>
      <c r="EH34" s="343"/>
      <c r="EI34" s="343"/>
      <c r="EJ34" s="343"/>
      <c r="EK34" s="343"/>
      <c r="EL34" s="343"/>
      <c r="EM34" s="343"/>
      <c r="EN34" s="343"/>
      <c r="EO34" s="343"/>
      <c r="EP34" s="343"/>
      <c r="EQ34" s="343"/>
      <c r="ER34" s="343"/>
      <c r="ES34" s="343"/>
      <c r="ET34" s="343"/>
      <c r="EU34" s="343"/>
      <c r="EV34" s="343"/>
      <c r="EW34" s="343"/>
      <c r="EX34" s="343"/>
      <c r="EY34" s="343"/>
      <c r="EZ34" s="343"/>
      <c r="FA34" s="343"/>
      <c r="FB34" s="343"/>
      <c r="FC34" s="343"/>
      <c r="FD34" s="343"/>
      <c r="FE34" s="343"/>
      <c r="FF34" s="343"/>
      <c r="FG34" s="343"/>
      <c r="FH34" s="343"/>
      <c r="FI34" s="343"/>
      <c r="FJ34" s="343"/>
      <c r="FK34" s="343"/>
      <c r="FL34" s="343"/>
      <c r="FM34" s="343"/>
      <c r="FN34" s="343"/>
      <c r="FO34" s="343"/>
      <c r="FP34" s="343"/>
      <c r="FQ34" s="343"/>
      <c r="FR34" s="343"/>
      <c r="FS34" s="343"/>
      <c r="FT34" s="343"/>
      <c r="FU34" s="343"/>
      <c r="FV34" s="343"/>
      <c r="FW34" s="343"/>
      <c r="FX34" s="343"/>
      <c r="FY34" s="343"/>
      <c r="FZ34" s="343"/>
      <c r="GA34" s="343"/>
      <c r="GB34" s="343"/>
      <c r="GC34" s="343"/>
      <c r="GD34" s="343"/>
      <c r="GE34" s="343"/>
      <c r="GF34" s="343"/>
      <c r="GG34" s="343"/>
      <c r="GH34" s="343"/>
      <c r="GI34" s="343"/>
      <c r="GJ34" s="343"/>
      <c r="GK34" s="343"/>
      <c r="GL34" s="343"/>
      <c r="GM34" s="343"/>
      <c r="GN34" s="343"/>
      <c r="GO34" s="343"/>
      <c r="GP34" s="343"/>
      <c r="GQ34" s="343"/>
      <c r="GR34" s="343"/>
      <c r="GS34" s="343"/>
      <c r="GT34" s="343"/>
      <c r="GU34" s="343"/>
      <c r="GV34" s="343"/>
      <c r="GW34" s="343"/>
      <c r="GX34" s="343"/>
      <c r="GY34" s="343"/>
      <c r="GZ34" s="343"/>
      <c r="HA34" s="343"/>
      <c r="HB34" s="343"/>
      <c r="HC34" s="343"/>
      <c r="HD34" s="343"/>
      <c r="HE34" s="343"/>
      <c r="HF34" s="343"/>
      <c r="HG34" s="343"/>
      <c r="HH34" s="343"/>
      <c r="HI34" s="343"/>
      <c r="HJ34" s="343"/>
      <c r="HK34" s="343"/>
      <c r="HL34" s="343"/>
      <c r="HM34" s="343"/>
      <c r="HN34" s="343"/>
      <c r="HO34" s="343"/>
      <c r="HP34" s="343"/>
      <c r="HQ34" s="343"/>
      <c r="HR34" s="343"/>
      <c r="HS34" s="343"/>
      <c r="HT34" s="343"/>
      <c r="HU34" s="343"/>
      <c r="HV34" s="343"/>
      <c r="HW34" s="343"/>
      <c r="HX34" s="343"/>
      <c r="HY34" s="343"/>
      <c r="HZ34" s="343"/>
      <c r="IA34" s="343"/>
      <c r="IB34" s="343"/>
      <c r="IC34" s="343"/>
      <c r="ID34" s="343"/>
      <c r="IE34" s="343"/>
      <c r="IF34" s="343"/>
      <c r="IG34" s="343"/>
      <c r="IH34" s="343"/>
      <c r="II34" s="343"/>
      <c r="IJ34" s="343"/>
      <c r="IK34" s="343"/>
      <c r="IL34" s="343"/>
      <c r="IM34" s="343"/>
      <c r="IN34" s="149"/>
      <c r="IO34" s="149"/>
      <c r="IP34" s="149"/>
      <c r="IQ34" s="149"/>
      <c r="IR34" s="149"/>
      <c r="IS34" s="149"/>
      <c r="IT34" s="149"/>
    </row>
    <row r="35" s="340" customFormat="1" ht="18" customHeight="1" spans="1:5">
      <c r="A35" s="297">
        <v>6</v>
      </c>
      <c r="B35" s="356" t="s">
        <v>55</v>
      </c>
      <c r="C35" s="354">
        <v>59</v>
      </c>
      <c r="D35" s="133"/>
      <c r="E35" s="355" t="s">
        <v>47</v>
      </c>
    </row>
    <row r="36" s="339" customFormat="1" ht="18" customHeight="1" spans="1:5">
      <c r="A36" s="297">
        <v>7</v>
      </c>
      <c r="B36" s="353" t="s">
        <v>179</v>
      </c>
      <c r="C36" s="354">
        <v>71</v>
      </c>
      <c r="D36" s="133"/>
      <c r="E36" s="355" t="s">
        <v>47</v>
      </c>
    </row>
    <row r="37" s="339" customFormat="1" ht="18" customHeight="1" spans="1:5">
      <c r="A37" s="297">
        <v>8</v>
      </c>
      <c r="B37" s="353" t="s">
        <v>180</v>
      </c>
      <c r="C37" s="354">
        <v>51</v>
      </c>
      <c r="D37" s="133" t="s">
        <v>181</v>
      </c>
      <c r="E37" s="141"/>
    </row>
    <row r="38" s="338" customFormat="1" ht="18" customHeight="1" spans="1:5">
      <c r="A38" s="297">
        <v>9</v>
      </c>
      <c r="B38" s="353" t="s">
        <v>182</v>
      </c>
      <c r="C38" s="354">
        <v>39</v>
      </c>
      <c r="D38" s="133" t="s">
        <v>183</v>
      </c>
      <c r="E38" s="141"/>
    </row>
    <row r="39" s="338" customFormat="1" ht="18" customHeight="1" spans="1:254">
      <c r="A39" s="297">
        <v>10</v>
      </c>
      <c r="B39" s="353" t="s">
        <v>184</v>
      </c>
      <c r="C39" s="354">
        <v>55</v>
      </c>
      <c r="D39" s="133" t="s">
        <v>185</v>
      </c>
      <c r="E39" s="141"/>
      <c r="F39" s="343"/>
      <c r="G39" s="343"/>
      <c r="H39" s="343"/>
      <c r="I39" s="343"/>
      <c r="J39" s="343"/>
      <c r="K39" s="343"/>
      <c r="L39" s="343"/>
      <c r="M39" s="343"/>
      <c r="N39" s="343"/>
      <c r="O39" s="343"/>
      <c r="P39" s="343"/>
      <c r="Q39" s="343"/>
      <c r="R39" s="343"/>
      <c r="S39" s="343"/>
      <c r="T39" s="343"/>
      <c r="U39" s="343"/>
      <c r="V39" s="343"/>
      <c r="W39" s="343"/>
      <c r="X39" s="343"/>
      <c r="Y39" s="343"/>
      <c r="Z39" s="343"/>
      <c r="AA39" s="343"/>
      <c r="AB39" s="343"/>
      <c r="AC39" s="343"/>
      <c r="AD39" s="343"/>
      <c r="AE39" s="343"/>
      <c r="AF39" s="343"/>
      <c r="AG39" s="343"/>
      <c r="AH39" s="343"/>
      <c r="AI39" s="343"/>
      <c r="AJ39" s="343"/>
      <c r="AK39" s="343"/>
      <c r="AL39" s="343"/>
      <c r="AM39" s="343"/>
      <c r="AN39" s="343"/>
      <c r="AO39" s="343"/>
      <c r="AP39" s="343"/>
      <c r="AQ39" s="343"/>
      <c r="AR39" s="343"/>
      <c r="AS39" s="343"/>
      <c r="AT39" s="343"/>
      <c r="AU39" s="343"/>
      <c r="AV39" s="343"/>
      <c r="AW39" s="343"/>
      <c r="AX39" s="343"/>
      <c r="AY39" s="343"/>
      <c r="AZ39" s="343"/>
      <c r="BA39" s="343"/>
      <c r="BB39" s="343"/>
      <c r="BC39" s="343"/>
      <c r="BD39" s="343"/>
      <c r="BE39" s="343"/>
      <c r="BF39" s="343"/>
      <c r="BG39" s="343"/>
      <c r="BH39" s="343"/>
      <c r="BI39" s="343"/>
      <c r="BJ39" s="343"/>
      <c r="BK39" s="343"/>
      <c r="BL39" s="343"/>
      <c r="BM39" s="343"/>
      <c r="BN39" s="343"/>
      <c r="BO39" s="343"/>
      <c r="BP39" s="343"/>
      <c r="BQ39" s="343"/>
      <c r="BR39" s="343"/>
      <c r="BS39" s="343"/>
      <c r="BT39" s="343"/>
      <c r="BU39" s="343"/>
      <c r="BV39" s="343"/>
      <c r="BW39" s="343"/>
      <c r="BX39" s="343"/>
      <c r="BY39" s="343"/>
      <c r="BZ39" s="343"/>
      <c r="CA39" s="343"/>
      <c r="CB39" s="343"/>
      <c r="CC39" s="343"/>
      <c r="CD39" s="343"/>
      <c r="CE39" s="343"/>
      <c r="CF39" s="343"/>
      <c r="CG39" s="343"/>
      <c r="CH39" s="343"/>
      <c r="CI39" s="343"/>
      <c r="CJ39" s="343"/>
      <c r="CK39" s="343"/>
      <c r="CL39" s="343"/>
      <c r="CM39" s="343"/>
      <c r="CN39" s="343"/>
      <c r="CO39" s="343"/>
      <c r="CP39" s="343"/>
      <c r="CQ39" s="343"/>
      <c r="CR39" s="343"/>
      <c r="CS39" s="343"/>
      <c r="CT39" s="343"/>
      <c r="CU39" s="343"/>
      <c r="CV39" s="343"/>
      <c r="CW39" s="343"/>
      <c r="CX39" s="343"/>
      <c r="CY39" s="343"/>
      <c r="CZ39" s="343"/>
      <c r="DA39" s="343"/>
      <c r="DB39" s="343"/>
      <c r="DC39" s="343"/>
      <c r="DD39" s="343"/>
      <c r="DE39" s="343"/>
      <c r="DF39" s="343"/>
      <c r="DG39" s="343"/>
      <c r="DH39" s="343"/>
      <c r="DI39" s="343"/>
      <c r="DJ39" s="343"/>
      <c r="DK39" s="343"/>
      <c r="DL39" s="343"/>
      <c r="DM39" s="343"/>
      <c r="DN39" s="343"/>
      <c r="DO39" s="343"/>
      <c r="DP39" s="343"/>
      <c r="DQ39" s="343"/>
      <c r="DR39" s="343"/>
      <c r="DS39" s="343"/>
      <c r="DT39" s="343"/>
      <c r="DU39" s="343"/>
      <c r="DV39" s="343"/>
      <c r="DW39" s="343"/>
      <c r="DX39" s="343"/>
      <c r="DY39" s="343"/>
      <c r="DZ39" s="343"/>
      <c r="EA39" s="343"/>
      <c r="EB39" s="343"/>
      <c r="EC39" s="343"/>
      <c r="ED39" s="343"/>
      <c r="EE39" s="343"/>
      <c r="EF39" s="343"/>
      <c r="EG39" s="343"/>
      <c r="EH39" s="343"/>
      <c r="EI39" s="343"/>
      <c r="EJ39" s="343"/>
      <c r="EK39" s="343"/>
      <c r="EL39" s="343"/>
      <c r="EM39" s="343"/>
      <c r="EN39" s="343"/>
      <c r="EO39" s="343"/>
      <c r="EP39" s="343"/>
      <c r="EQ39" s="343"/>
      <c r="ER39" s="343"/>
      <c r="ES39" s="343"/>
      <c r="ET39" s="343"/>
      <c r="EU39" s="343"/>
      <c r="EV39" s="343"/>
      <c r="EW39" s="343"/>
      <c r="EX39" s="343"/>
      <c r="EY39" s="343"/>
      <c r="EZ39" s="343"/>
      <c r="FA39" s="343"/>
      <c r="FB39" s="343"/>
      <c r="FC39" s="343"/>
      <c r="FD39" s="343"/>
      <c r="FE39" s="343"/>
      <c r="FF39" s="343"/>
      <c r="FG39" s="343"/>
      <c r="FH39" s="343"/>
      <c r="FI39" s="343"/>
      <c r="FJ39" s="343"/>
      <c r="FK39" s="343"/>
      <c r="FL39" s="343"/>
      <c r="FM39" s="343"/>
      <c r="FN39" s="343"/>
      <c r="FO39" s="343"/>
      <c r="FP39" s="343"/>
      <c r="FQ39" s="343"/>
      <c r="FR39" s="343"/>
      <c r="FS39" s="343"/>
      <c r="FT39" s="343"/>
      <c r="FU39" s="343"/>
      <c r="FV39" s="343"/>
      <c r="FW39" s="343"/>
      <c r="FX39" s="343"/>
      <c r="FY39" s="343"/>
      <c r="FZ39" s="343"/>
      <c r="GA39" s="343"/>
      <c r="GB39" s="343"/>
      <c r="GC39" s="343"/>
      <c r="GD39" s="343"/>
      <c r="GE39" s="343"/>
      <c r="GF39" s="343"/>
      <c r="GG39" s="343"/>
      <c r="GH39" s="343"/>
      <c r="GI39" s="343"/>
      <c r="GJ39" s="343"/>
      <c r="GK39" s="343"/>
      <c r="GL39" s="343"/>
      <c r="GM39" s="343"/>
      <c r="GN39" s="343"/>
      <c r="GO39" s="343"/>
      <c r="GP39" s="343"/>
      <c r="GQ39" s="343"/>
      <c r="GR39" s="343"/>
      <c r="GS39" s="343"/>
      <c r="GT39" s="343"/>
      <c r="GU39" s="343"/>
      <c r="GV39" s="343"/>
      <c r="GW39" s="343"/>
      <c r="GX39" s="343"/>
      <c r="GY39" s="343"/>
      <c r="GZ39" s="343"/>
      <c r="HA39" s="343"/>
      <c r="HB39" s="343"/>
      <c r="HC39" s="343"/>
      <c r="HD39" s="343"/>
      <c r="HE39" s="343"/>
      <c r="HF39" s="343"/>
      <c r="HG39" s="343"/>
      <c r="HH39" s="343"/>
      <c r="HI39" s="343"/>
      <c r="HJ39" s="343"/>
      <c r="HK39" s="343"/>
      <c r="HL39" s="343"/>
      <c r="HM39" s="343"/>
      <c r="HN39" s="343"/>
      <c r="HO39" s="343"/>
      <c r="HP39" s="343"/>
      <c r="HQ39" s="343"/>
      <c r="HR39" s="343"/>
      <c r="HS39" s="343"/>
      <c r="HT39" s="343"/>
      <c r="HU39" s="343"/>
      <c r="HV39" s="343"/>
      <c r="HW39" s="343"/>
      <c r="HX39" s="343"/>
      <c r="HY39" s="343"/>
      <c r="HZ39" s="343"/>
      <c r="IA39" s="343"/>
      <c r="IB39" s="343"/>
      <c r="IC39" s="343"/>
      <c r="ID39" s="343"/>
      <c r="IE39" s="343"/>
      <c r="IF39" s="343"/>
      <c r="IG39" s="343"/>
      <c r="IH39" s="343"/>
      <c r="II39" s="343"/>
      <c r="IJ39" s="343"/>
      <c r="IK39" s="343"/>
      <c r="IL39" s="343"/>
      <c r="IM39" s="343"/>
      <c r="IN39" s="149"/>
      <c r="IO39" s="149"/>
      <c r="IP39" s="149"/>
      <c r="IQ39" s="149"/>
      <c r="IR39" s="149"/>
      <c r="IS39" s="149"/>
      <c r="IT39" s="149"/>
    </row>
    <row r="40" s="340" customFormat="1" ht="18" customHeight="1" spans="1:5">
      <c r="A40" s="297">
        <v>11</v>
      </c>
      <c r="B40" s="356" t="s">
        <v>186</v>
      </c>
      <c r="C40" s="354">
        <v>30</v>
      </c>
      <c r="D40" s="133" t="s">
        <v>187</v>
      </c>
      <c r="E40" s="141"/>
    </row>
    <row r="41" s="339" customFormat="1" ht="18" customHeight="1" spans="1:5">
      <c r="A41" s="297">
        <v>12</v>
      </c>
      <c r="B41" s="353" t="s">
        <v>188</v>
      </c>
      <c r="C41" s="354">
        <v>57</v>
      </c>
      <c r="D41" s="133" t="s">
        <v>142</v>
      </c>
      <c r="E41" s="141"/>
    </row>
    <row r="42" s="339" customFormat="1" ht="18" customHeight="1" spans="1:5">
      <c r="A42" s="297">
        <v>13</v>
      </c>
      <c r="B42" s="353" t="s">
        <v>189</v>
      </c>
      <c r="C42" s="354">
        <v>25</v>
      </c>
      <c r="D42" s="133" t="s">
        <v>142</v>
      </c>
      <c r="E42" s="141"/>
    </row>
    <row r="43" s="338" customFormat="1" ht="18" customHeight="1" spans="1:5">
      <c r="A43" s="297">
        <v>14</v>
      </c>
      <c r="B43" s="353" t="s">
        <v>190</v>
      </c>
      <c r="C43" s="354">
        <v>29</v>
      </c>
      <c r="D43" s="141"/>
      <c r="E43" s="133" t="s">
        <v>47</v>
      </c>
    </row>
    <row r="44" s="340" customFormat="1" ht="18" customHeight="1" spans="1:254">
      <c r="A44" s="357" t="s">
        <v>27</v>
      </c>
      <c r="B44" s="348" t="s">
        <v>56</v>
      </c>
      <c r="C44" s="349">
        <v>433</v>
      </c>
      <c r="D44" s="124"/>
      <c r="E44" s="124"/>
      <c r="F44" s="346"/>
      <c r="G44" s="346"/>
      <c r="H44" s="346"/>
      <c r="I44" s="346"/>
      <c r="J44" s="346"/>
      <c r="K44" s="346"/>
      <c r="L44" s="346"/>
      <c r="M44" s="346"/>
      <c r="N44" s="346"/>
      <c r="O44" s="346"/>
      <c r="P44" s="346"/>
      <c r="Q44" s="346"/>
      <c r="R44" s="346"/>
      <c r="S44" s="346"/>
      <c r="T44" s="346"/>
      <c r="U44" s="346"/>
      <c r="V44" s="346"/>
      <c r="W44" s="346"/>
      <c r="X44" s="346"/>
      <c r="Y44" s="346"/>
      <c r="Z44" s="346"/>
      <c r="AA44" s="346"/>
      <c r="AB44" s="346"/>
      <c r="AC44" s="346"/>
      <c r="AD44" s="346"/>
      <c r="AE44" s="346"/>
      <c r="AF44" s="346"/>
      <c r="AG44" s="346"/>
      <c r="AH44" s="346"/>
      <c r="AI44" s="346"/>
      <c r="AJ44" s="346"/>
      <c r="AK44" s="346"/>
      <c r="AL44" s="346"/>
      <c r="AM44" s="346"/>
      <c r="AN44" s="346"/>
      <c r="AO44" s="346"/>
      <c r="AP44" s="346"/>
      <c r="AQ44" s="346"/>
      <c r="AR44" s="346"/>
      <c r="AS44" s="346"/>
      <c r="AT44" s="346"/>
      <c r="AU44" s="346"/>
      <c r="AV44" s="346"/>
      <c r="AW44" s="346"/>
      <c r="AX44" s="346"/>
      <c r="AY44" s="346"/>
      <c r="AZ44" s="346"/>
      <c r="BA44" s="346"/>
      <c r="BB44" s="346"/>
      <c r="BC44" s="346"/>
      <c r="BD44" s="346"/>
      <c r="BE44" s="346"/>
      <c r="BF44" s="346"/>
      <c r="BG44" s="346"/>
      <c r="BH44" s="346"/>
      <c r="BI44" s="346"/>
      <c r="BJ44" s="346"/>
      <c r="BK44" s="346"/>
      <c r="BL44" s="346"/>
      <c r="BM44" s="346"/>
      <c r="BN44" s="346"/>
      <c r="BO44" s="346"/>
      <c r="BP44" s="346"/>
      <c r="BQ44" s="346"/>
      <c r="BR44" s="346"/>
      <c r="BS44" s="346"/>
      <c r="BT44" s="346"/>
      <c r="BU44" s="346"/>
      <c r="BV44" s="346"/>
      <c r="BW44" s="346"/>
      <c r="BX44" s="346"/>
      <c r="BY44" s="346"/>
      <c r="BZ44" s="346"/>
      <c r="CA44" s="346"/>
      <c r="CB44" s="346"/>
      <c r="CC44" s="346"/>
      <c r="CD44" s="346"/>
      <c r="CE44" s="346"/>
      <c r="CF44" s="346"/>
      <c r="CG44" s="346"/>
      <c r="CH44" s="346"/>
      <c r="CI44" s="346"/>
      <c r="CJ44" s="346"/>
      <c r="CK44" s="346"/>
      <c r="CL44" s="346"/>
      <c r="CM44" s="346"/>
      <c r="CN44" s="346"/>
      <c r="CO44" s="346"/>
      <c r="CP44" s="346"/>
      <c r="CQ44" s="346"/>
      <c r="CR44" s="346"/>
      <c r="CS44" s="346"/>
      <c r="CT44" s="346"/>
      <c r="CU44" s="346"/>
      <c r="CV44" s="346"/>
      <c r="CW44" s="346"/>
      <c r="CX44" s="346"/>
      <c r="CY44" s="346"/>
      <c r="CZ44" s="346"/>
      <c r="DA44" s="346"/>
      <c r="DB44" s="346"/>
      <c r="DC44" s="346"/>
      <c r="DD44" s="346"/>
      <c r="DE44" s="346"/>
      <c r="DF44" s="346"/>
      <c r="DG44" s="346"/>
      <c r="DH44" s="346"/>
      <c r="DI44" s="346"/>
      <c r="DJ44" s="346"/>
      <c r="DK44" s="346"/>
      <c r="DL44" s="346"/>
      <c r="DM44" s="346"/>
      <c r="DN44" s="346"/>
      <c r="DO44" s="346"/>
      <c r="DP44" s="346"/>
      <c r="DQ44" s="346"/>
      <c r="DR44" s="346"/>
      <c r="DS44" s="346"/>
      <c r="DT44" s="346"/>
      <c r="DU44" s="346"/>
      <c r="DV44" s="346"/>
      <c r="DW44" s="346"/>
      <c r="DX44" s="346"/>
      <c r="DY44" s="346"/>
      <c r="DZ44" s="346"/>
      <c r="EA44" s="346"/>
      <c r="EB44" s="346"/>
      <c r="EC44" s="346"/>
      <c r="ED44" s="346"/>
      <c r="EE44" s="346"/>
      <c r="EF44" s="346"/>
      <c r="EG44" s="346"/>
      <c r="EH44" s="346"/>
      <c r="EI44" s="346"/>
      <c r="EJ44" s="346"/>
      <c r="EK44" s="346"/>
      <c r="EL44" s="346"/>
      <c r="EM44" s="346"/>
      <c r="EN44" s="346"/>
      <c r="EO44" s="346"/>
      <c r="EP44" s="346"/>
      <c r="EQ44" s="346"/>
      <c r="ER44" s="346"/>
      <c r="ES44" s="346"/>
      <c r="ET44" s="346"/>
      <c r="EU44" s="346"/>
      <c r="EV44" s="346"/>
      <c r="EW44" s="346"/>
      <c r="EX44" s="346"/>
      <c r="EY44" s="346"/>
      <c r="EZ44" s="346"/>
      <c r="FA44" s="346"/>
      <c r="FB44" s="346"/>
      <c r="FC44" s="346"/>
      <c r="FD44" s="346"/>
      <c r="FE44" s="346"/>
      <c r="FF44" s="346"/>
      <c r="FG44" s="346"/>
      <c r="FH44" s="346"/>
      <c r="FI44" s="346"/>
      <c r="FJ44" s="346"/>
      <c r="FK44" s="346"/>
      <c r="FL44" s="346"/>
      <c r="FM44" s="346"/>
      <c r="FN44" s="346"/>
      <c r="FO44" s="346"/>
      <c r="FP44" s="346"/>
      <c r="FQ44" s="346"/>
      <c r="FR44" s="346"/>
      <c r="FS44" s="346"/>
      <c r="FT44" s="346"/>
      <c r="FU44" s="346"/>
      <c r="FV44" s="346"/>
      <c r="FW44" s="346"/>
      <c r="FX44" s="346"/>
      <c r="FY44" s="346"/>
      <c r="FZ44" s="346"/>
      <c r="GA44" s="346"/>
      <c r="GB44" s="346"/>
      <c r="GC44" s="346"/>
      <c r="GD44" s="346"/>
      <c r="GE44" s="346"/>
      <c r="GF44" s="346"/>
      <c r="GG44" s="346"/>
      <c r="GH44" s="346"/>
      <c r="GI44" s="346"/>
      <c r="GJ44" s="346"/>
      <c r="GK44" s="346"/>
      <c r="GL44" s="346"/>
      <c r="GM44" s="346"/>
      <c r="GN44" s="346"/>
      <c r="GO44" s="346"/>
      <c r="GP44" s="346"/>
      <c r="GQ44" s="346"/>
      <c r="GR44" s="346"/>
      <c r="GS44" s="346"/>
      <c r="GT44" s="346"/>
      <c r="GU44" s="346"/>
      <c r="GV44" s="346"/>
      <c r="GW44" s="346"/>
      <c r="GX44" s="346"/>
      <c r="GY44" s="346"/>
      <c r="GZ44" s="346"/>
      <c r="HA44" s="346"/>
      <c r="HB44" s="346"/>
      <c r="HC44" s="346"/>
      <c r="HD44" s="346"/>
      <c r="HE44" s="346"/>
      <c r="HF44" s="346"/>
      <c r="HG44" s="346"/>
      <c r="HH44" s="346"/>
      <c r="HI44" s="346"/>
      <c r="HJ44" s="346"/>
      <c r="HK44" s="346"/>
      <c r="HL44" s="346"/>
      <c r="HM44" s="346"/>
      <c r="HN44" s="346"/>
      <c r="HO44" s="346"/>
      <c r="HP44" s="346"/>
      <c r="HQ44" s="346"/>
      <c r="HR44" s="346"/>
      <c r="HS44" s="346"/>
      <c r="HT44" s="346"/>
      <c r="HU44" s="346"/>
      <c r="HV44" s="346"/>
      <c r="HW44" s="346"/>
      <c r="HX44" s="346"/>
      <c r="HY44" s="346"/>
      <c r="HZ44" s="346"/>
      <c r="IA44" s="346"/>
      <c r="IB44" s="346"/>
      <c r="IC44" s="346"/>
      <c r="ID44" s="346"/>
      <c r="IE44" s="346"/>
      <c r="IF44" s="346"/>
      <c r="IG44" s="346"/>
      <c r="IH44" s="346"/>
      <c r="II44" s="346"/>
      <c r="IJ44" s="346"/>
      <c r="IK44" s="346"/>
      <c r="IL44" s="346"/>
      <c r="IM44" s="346"/>
      <c r="IN44" s="363"/>
      <c r="IO44" s="363"/>
      <c r="IP44" s="363"/>
      <c r="IQ44" s="363"/>
      <c r="IR44" s="363"/>
      <c r="IS44" s="363"/>
      <c r="IT44" s="363"/>
    </row>
    <row r="45" s="338" customFormat="1" ht="18" customHeight="1" spans="1:254">
      <c r="A45" s="359">
        <v>1</v>
      </c>
      <c r="B45" s="353" t="s">
        <v>169</v>
      </c>
      <c r="C45" s="361">
        <v>30</v>
      </c>
      <c r="D45" s="362" t="s">
        <v>170</v>
      </c>
      <c r="E45" s="141"/>
      <c r="F45" s="343"/>
      <c r="G45" s="343"/>
      <c r="H45" s="343"/>
      <c r="I45" s="343"/>
      <c r="J45" s="343"/>
      <c r="K45" s="343"/>
      <c r="L45" s="343"/>
      <c r="M45" s="343"/>
      <c r="N45" s="343"/>
      <c r="O45" s="343"/>
      <c r="P45" s="343"/>
      <c r="Q45" s="343"/>
      <c r="R45" s="343"/>
      <c r="S45" s="343"/>
      <c r="T45" s="343"/>
      <c r="U45" s="343"/>
      <c r="V45" s="343"/>
      <c r="W45" s="343"/>
      <c r="X45" s="343"/>
      <c r="Y45" s="343"/>
      <c r="Z45" s="343"/>
      <c r="AA45" s="343"/>
      <c r="AB45" s="343"/>
      <c r="AC45" s="343"/>
      <c r="AD45" s="343"/>
      <c r="AE45" s="343"/>
      <c r="AF45" s="343"/>
      <c r="AG45" s="343"/>
      <c r="AH45" s="343"/>
      <c r="AI45" s="343"/>
      <c r="AJ45" s="343"/>
      <c r="AK45" s="343"/>
      <c r="AL45" s="343"/>
      <c r="AM45" s="343"/>
      <c r="AN45" s="343"/>
      <c r="AO45" s="343"/>
      <c r="AP45" s="343"/>
      <c r="AQ45" s="343"/>
      <c r="AR45" s="343"/>
      <c r="AS45" s="343"/>
      <c r="AT45" s="343"/>
      <c r="AU45" s="343"/>
      <c r="AV45" s="343"/>
      <c r="AW45" s="343"/>
      <c r="AX45" s="343"/>
      <c r="AY45" s="343"/>
      <c r="AZ45" s="343"/>
      <c r="BA45" s="343"/>
      <c r="BB45" s="343"/>
      <c r="BC45" s="343"/>
      <c r="BD45" s="343"/>
      <c r="BE45" s="343"/>
      <c r="BF45" s="343"/>
      <c r="BG45" s="343"/>
      <c r="BH45" s="343"/>
      <c r="BI45" s="343"/>
      <c r="BJ45" s="343"/>
      <c r="BK45" s="343"/>
      <c r="BL45" s="343"/>
      <c r="BM45" s="343"/>
      <c r="BN45" s="343"/>
      <c r="BO45" s="343"/>
      <c r="BP45" s="343"/>
      <c r="BQ45" s="343"/>
      <c r="BR45" s="343"/>
      <c r="BS45" s="343"/>
      <c r="BT45" s="343"/>
      <c r="BU45" s="343"/>
      <c r="BV45" s="343"/>
      <c r="BW45" s="343"/>
      <c r="BX45" s="343"/>
      <c r="BY45" s="343"/>
      <c r="BZ45" s="343"/>
      <c r="CA45" s="343"/>
      <c r="CB45" s="343"/>
      <c r="CC45" s="343"/>
      <c r="CD45" s="343"/>
      <c r="CE45" s="343"/>
      <c r="CF45" s="343"/>
      <c r="CG45" s="343"/>
      <c r="CH45" s="343"/>
      <c r="CI45" s="343"/>
      <c r="CJ45" s="343"/>
      <c r="CK45" s="343"/>
      <c r="CL45" s="343"/>
      <c r="CM45" s="343"/>
      <c r="CN45" s="343"/>
      <c r="CO45" s="343"/>
      <c r="CP45" s="343"/>
      <c r="CQ45" s="343"/>
      <c r="CR45" s="343"/>
      <c r="CS45" s="343"/>
      <c r="CT45" s="343"/>
      <c r="CU45" s="343"/>
      <c r="CV45" s="343"/>
      <c r="CW45" s="343"/>
      <c r="CX45" s="343"/>
      <c r="CY45" s="343"/>
      <c r="CZ45" s="343"/>
      <c r="DA45" s="343"/>
      <c r="DB45" s="343"/>
      <c r="DC45" s="343"/>
      <c r="DD45" s="343"/>
      <c r="DE45" s="343"/>
      <c r="DF45" s="343"/>
      <c r="DG45" s="343"/>
      <c r="DH45" s="343"/>
      <c r="DI45" s="343"/>
      <c r="DJ45" s="343"/>
      <c r="DK45" s="343"/>
      <c r="DL45" s="343"/>
      <c r="DM45" s="343"/>
      <c r="DN45" s="343"/>
      <c r="DO45" s="343"/>
      <c r="DP45" s="343"/>
      <c r="DQ45" s="343"/>
      <c r="DR45" s="343"/>
      <c r="DS45" s="343"/>
      <c r="DT45" s="343"/>
      <c r="DU45" s="343"/>
      <c r="DV45" s="343"/>
      <c r="DW45" s="343"/>
      <c r="DX45" s="343"/>
      <c r="DY45" s="343"/>
      <c r="DZ45" s="343"/>
      <c r="EA45" s="343"/>
      <c r="EB45" s="343"/>
      <c r="EC45" s="343"/>
      <c r="ED45" s="343"/>
      <c r="EE45" s="343"/>
      <c r="EF45" s="343"/>
      <c r="EG45" s="343"/>
      <c r="EH45" s="343"/>
      <c r="EI45" s="343"/>
      <c r="EJ45" s="343"/>
      <c r="EK45" s="343"/>
      <c r="EL45" s="343"/>
      <c r="EM45" s="343"/>
      <c r="EN45" s="343"/>
      <c r="EO45" s="343"/>
      <c r="EP45" s="343"/>
      <c r="EQ45" s="343"/>
      <c r="ER45" s="343"/>
      <c r="ES45" s="343"/>
      <c r="ET45" s="343"/>
      <c r="EU45" s="343"/>
      <c r="EV45" s="343"/>
      <c r="EW45" s="343"/>
      <c r="EX45" s="343"/>
      <c r="EY45" s="343"/>
      <c r="EZ45" s="343"/>
      <c r="FA45" s="343"/>
      <c r="FB45" s="343"/>
      <c r="FC45" s="343"/>
      <c r="FD45" s="343"/>
      <c r="FE45" s="343"/>
      <c r="FF45" s="343"/>
      <c r="FG45" s="343"/>
      <c r="FH45" s="343"/>
      <c r="FI45" s="343"/>
      <c r="FJ45" s="343"/>
      <c r="FK45" s="343"/>
      <c r="FL45" s="343"/>
      <c r="FM45" s="343"/>
      <c r="FN45" s="343"/>
      <c r="FO45" s="343"/>
      <c r="FP45" s="343"/>
      <c r="FQ45" s="343"/>
      <c r="FR45" s="343"/>
      <c r="FS45" s="343"/>
      <c r="FT45" s="343"/>
      <c r="FU45" s="343"/>
      <c r="FV45" s="343"/>
      <c r="FW45" s="343"/>
      <c r="FX45" s="343"/>
      <c r="FY45" s="343"/>
      <c r="FZ45" s="343"/>
      <c r="GA45" s="343"/>
      <c r="GB45" s="343"/>
      <c r="GC45" s="343"/>
      <c r="GD45" s="343"/>
      <c r="GE45" s="343"/>
      <c r="GF45" s="343"/>
      <c r="GG45" s="343"/>
      <c r="GH45" s="343"/>
      <c r="GI45" s="343"/>
      <c r="GJ45" s="343"/>
      <c r="GK45" s="343"/>
      <c r="GL45" s="343"/>
      <c r="GM45" s="343"/>
      <c r="GN45" s="343"/>
      <c r="GO45" s="343"/>
      <c r="GP45" s="343"/>
      <c r="GQ45" s="343"/>
      <c r="GR45" s="343"/>
      <c r="GS45" s="343"/>
      <c r="GT45" s="343"/>
      <c r="GU45" s="343"/>
      <c r="GV45" s="343"/>
      <c r="GW45" s="343"/>
      <c r="GX45" s="343"/>
      <c r="GY45" s="343"/>
      <c r="GZ45" s="343"/>
      <c r="HA45" s="343"/>
      <c r="HB45" s="343"/>
      <c r="HC45" s="343"/>
      <c r="HD45" s="343"/>
      <c r="HE45" s="343"/>
      <c r="HF45" s="343"/>
      <c r="HG45" s="343"/>
      <c r="HH45" s="343"/>
      <c r="HI45" s="343"/>
      <c r="HJ45" s="343"/>
      <c r="HK45" s="343"/>
      <c r="HL45" s="343"/>
      <c r="HM45" s="343"/>
      <c r="HN45" s="343"/>
      <c r="HO45" s="343"/>
      <c r="HP45" s="343"/>
      <c r="HQ45" s="343"/>
      <c r="HR45" s="343"/>
      <c r="HS45" s="343"/>
      <c r="HT45" s="343"/>
      <c r="HU45" s="343"/>
      <c r="HV45" s="343"/>
      <c r="HW45" s="343"/>
      <c r="HX45" s="343"/>
      <c r="HY45" s="343"/>
      <c r="HZ45" s="343"/>
      <c r="IA45" s="343"/>
      <c r="IB45" s="343"/>
      <c r="IC45" s="343"/>
      <c r="ID45" s="343"/>
      <c r="IE45" s="343"/>
      <c r="IF45" s="343"/>
      <c r="IG45" s="343"/>
      <c r="IH45" s="343"/>
      <c r="II45" s="343"/>
      <c r="IJ45" s="343"/>
      <c r="IK45" s="343"/>
      <c r="IL45" s="343"/>
      <c r="IM45" s="343"/>
      <c r="IN45" s="149"/>
      <c r="IO45" s="149"/>
      <c r="IP45" s="149"/>
      <c r="IQ45" s="149"/>
      <c r="IR45" s="149"/>
      <c r="IS45" s="149"/>
      <c r="IT45" s="149"/>
    </row>
    <row r="46" s="339" customFormat="1" ht="18" customHeight="1" spans="1:254">
      <c r="A46" s="297">
        <v>2</v>
      </c>
      <c r="B46" s="353" t="s">
        <v>57</v>
      </c>
      <c r="C46" s="354">
        <v>53</v>
      </c>
      <c r="D46" s="133"/>
      <c r="E46" s="355" t="s">
        <v>47</v>
      </c>
      <c r="F46" s="343"/>
      <c r="G46" s="343"/>
      <c r="H46" s="343"/>
      <c r="I46" s="343"/>
      <c r="J46" s="343"/>
      <c r="K46" s="343"/>
      <c r="L46" s="343"/>
      <c r="M46" s="343"/>
      <c r="N46" s="343"/>
      <c r="O46" s="343"/>
      <c r="P46" s="343"/>
      <c r="Q46" s="343"/>
      <c r="R46" s="343"/>
      <c r="S46" s="343"/>
      <c r="T46" s="343"/>
      <c r="U46" s="343"/>
      <c r="V46" s="343"/>
      <c r="W46" s="343"/>
      <c r="X46" s="343"/>
      <c r="Y46" s="343"/>
      <c r="Z46" s="343"/>
      <c r="AA46" s="343"/>
      <c r="AB46" s="343"/>
      <c r="AC46" s="343"/>
      <c r="AD46" s="343"/>
      <c r="AE46" s="343"/>
      <c r="AF46" s="343"/>
      <c r="AG46" s="343"/>
      <c r="AH46" s="343"/>
      <c r="AI46" s="343"/>
      <c r="AJ46" s="343"/>
      <c r="AK46" s="343"/>
      <c r="AL46" s="343"/>
      <c r="AM46" s="343"/>
      <c r="AN46" s="343"/>
      <c r="AO46" s="343"/>
      <c r="AP46" s="343"/>
      <c r="AQ46" s="343"/>
      <c r="AR46" s="343"/>
      <c r="AS46" s="343"/>
      <c r="AT46" s="343"/>
      <c r="AU46" s="343"/>
      <c r="AV46" s="343"/>
      <c r="AW46" s="343"/>
      <c r="AX46" s="343"/>
      <c r="AY46" s="343"/>
      <c r="AZ46" s="343"/>
      <c r="BA46" s="343"/>
      <c r="BB46" s="343"/>
      <c r="BC46" s="343"/>
      <c r="BD46" s="343"/>
      <c r="BE46" s="343"/>
      <c r="BF46" s="343"/>
      <c r="BG46" s="343"/>
      <c r="BH46" s="343"/>
      <c r="BI46" s="343"/>
      <c r="BJ46" s="343"/>
      <c r="BK46" s="343"/>
      <c r="BL46" s="343"/>
      <c r="BM46" s="343"/>
      <c r="BN46" s="343"/>
      <c r="BO46" s="343"/>
      <c r="BP46" s="343"/>
      <c r="BQ46" s="343"/>
      <c r="BR46" s="343"/>
      <c r="BS46" s="343"/>
      <c r="BT46" s="343"/>
      <c r="BU46" s="343"/>
      <c r="BV46" s="343"/>
      <c r="BW46" s="343"/>
      <c r="BX46" s="343"/>
      <c r="BY46" s="343"/>
      <c r="BZ46" s="343"/>
      <c r="CA46" s="343"/>
      <c r="CB46" s="343"/>
      <c r="CC46" s="343"/>
      <c r="CD46" s="343"/>
      <c r="CE46" s="343"/>
      <c r="CF46" s="343"/>
      <c r="CG46" s="343"/>
      <c r="CH46" s="343"/>
      <c r="CI46" s="343"/>
      <c r="CJ46" s="343"/>
      <c r="CK46" s="343"/>
      <c r="CL46" s="343"/>
      <c r="CM46" s="343"/>
      <c r="CN46" s="343"/>
      <c r="CO46" s="343"/>
      <c r="CP46" s="343"/>
      <c r="CQ46" s="343"/>
      <c r="CR46" s="343"/>
      <c r="CS46" s="343"/>
      <c r="CT46" s="343"/>
      <c r="CU46" s="343"/>
      <c r="CV46" s="343"/>
      <c r="CW46" s="343"/>
      <c r="CX46" s="343"/>
      <c r="CY46" s="343"/>
      <c r="CZ46" s="343"/>
      <c r="DA46" s="343"/>
      <c r="DB46" s="343"/>
      <c r="DC46" s="343"/>
      <c r="DD46" s="343"/>
      <c r="DE46" s="343"/>
      <c r="DF46" s="343"/>
      <c r="DG46" s="343"/>
      <c r="DH46" s="343"/>
      <c r="DI46" s="343"/>
      <c r="DJ46" s="343"/>
      <c r="DK46" s="343"/>
      <c r="DL46" s="343"/>
      <c r="DM46" s="343"/>
      <c r="DN46" s="343"/>
      <c r="DO46" s="343"/>
      <c r="DP46" s="343"/>
      <c r="DQ46" s="343"/>
      <c r="DR46" s="343"/>
      <c r="DS46" s="343"/>
      <c r="DT46" s="343"/>
      <c r="DU46" s="343"/>
      <c r="DV46" s="343"/>
      <c r="DW46" s="343"/>
      <c r="DX46" s="343"/>
      <c r="DY46" s="343"/>
      <c r="DZ46" s="343"/>
      <c r="EA46" s="343"/>
      <c r="EB46" s="343"/>
      <c r="EC46" s="343"/>
      <c r="ED46" s="343"/>
      <c r="EE46" s="343"/>
      <c r="EF46" s="343"/>
      <c r="EG46" s="343"/>
      <c r="EH46" s="343"/>
      <c r="EI46" s="343"/>
      <c r="EJ46" s="343"/>
      <c r="EK46" s="343"/>
      <c r="EL46" s="343"/>
      <c r="EM46" s="343"/>
      <c r="EN46" s="343"/>
      <c r="EO46" s="343"/>
      <c r="EP46" s="343"/>
      <c r="EQ46" s="343"/>
      <c r="ER46" s="343"/>
      <c r="ES46" s="343"/>
      <c r="ET46" s="343"/>
      <c r="EU46" s="343"/>
      <c r="EV46" s="343"/>
      <c r="EW46" s="343"/>
      <c r="EX46" s="343"/>
      <c r="EY46" s="343"/>
      <c r="EZ46" s="343"/>
      <c r="FA46" s="343"/>
      <c r="FB46" s="343"/>
      <c r="FC46" s="343"/>
      <c r="FD46" s="343"/>
      <c r="FE46" s="343"/>
      <c r="FF46" s="343"/>
      <c r="FG46" s="343"/>
      <c r="FH46" s="343"/>
      <c r="FI46" s="343"/>
      <c r="FJ46" s="343"/>
      <c r="FK46" s="343"/>
      <c r="FL46" s="343"/>
      <c r="FM46" s="343"/>
      <c r="FN46" s="343"/>
      <c r="FO46" s="343"/>
      <c r="FP46" s="343"/>
      <c r="FQ46" s="343"/>
      <c r="FR46" s="343"/>
      <c r="FS46" s="343"/>
      <c r="FT46" s="343"/>
      <c r="FU46" s="343"/>
      <c r="FV46" s="343"/>
      <c r="FW46" s="343"/>
      <c r="FX46" s="343"/>
      <c r="FY46" s="343"/>
      <c r="FZ46" s="343"/>
      <c r="GA46" s="343"/>
      <c r="GB46" s="343"/>
      <c r="GC46" s="343"/>
      <c r="GD46" s="343"/>
      <c r="GE46" s="343"/>
      <c r="GF46" s="343"/>
      <c r="GG46" s="343"/>
      <c r="GH46" s="343"/>
      <c r="GI46" s="343"/>
      <c r="GJ46" s="343"/>
      <c r="GK46" s="343"/>
      <c r="GL46" s="343"/>
      <c r="GM46" s="343"/>
      <c r="GN46" s="343"/>
      <c r="GO46" s="343"/>
      <c r="GP46" s="343"/>
      <c r="GQ46" s="343"/>
      <c r="GR46" s="343"/>
      <c r="GS46" s="343"/>
      <c r="GT46" s="343"/>
      <c r="GU46" s="343"/>
      <c r="GV46" s="343"/>
      <c r="GW46" s="343"/>
      <c r="GX46" s="343"/>
      <c r="GY46" s="343"/>
      <c r="GZ46" s="343"/>
      <c r="HA46" s="343"/>
      <c r="HB46" s="343"/>
      <c r="HC46" s="343"/>
      <c r="HD46" s="343"/>
      <c r="HE46" s="343"/>
      <c r="HF46" s="343"/>
      <c r="HG46" s="343"/>
      <c r="HH46" s="343"/>
      <c r="HI46" s="343"/>
      <c r="HJ46" s="343"/>
      <c r="HK46" s="343"/>
      <c r="HL46" s="343"/>
      <c r="HM46" s="343"/>
      <c r="HN46" s="343"/>
      <c r="HO46" s="343"/>
      <c r="HP46" s="343"/>
      <c r="HQ46" s="343"/>
      <c r="HR46" s="343"/>
      <c r="HS46" s="343"/>
      <c r="HT46" s="343"/>
      <c r="HU46" s="343"/>
      <c r="HV46" s="343"/>
      <c r="HW46" s="343"/>
      <c r="HX46" s="343"/>
      <c r="HY46" s="343"/>
      <c r="HZ46" s="343"/>
      <c r="IA46" s="343"/>
      <c r="IB46" s="343"/>
      <c r="IC46" s="343"/>
      <c r="ID46" s="343"/>
      <c r="IE46" s="343"/>
      <c r="IF46" s="343"/>
      <c r="IG46" s="343"/>
      <c r="IH46" s="343"/>
      <c r="II46" s="343"/>
      <c r="IJ46" s="343"/>
      <c r="IK46" s="343"/>
      <c r="IL46" s="343"/>
      <c r="IM46" s="343"/>
      <c r="IN46" s="149"/>
      <c r="IO46" s="149"/>
      <c r="IP46" s="149"/>
      <c r="IQ46" s="149"/>
      <c r="IR46" s="149"/>
      <c r="IS46" s="149"/>
      <c r="IT46" s="149"/>
    </row>
    <row r="47" s="338" customFormat="1" ht="18" customHeight="1" spans="1:5">
      <c r="A47" s="297">
        <v>3</v>
      </c>
      <c r="B47" s="353" t="s">
        <v>191</v>
      </c>
      <c r="C47" s="354">
        <v>69</v>
      </c>
      <c r="D47" s="133" t="s">
        <v>192</v>
      </c>
      <c r="E47" s="141"/>
    </row>
    <row r="48" s="338" customFormat="1" ht="18" customHeight="1" spans="1:5">
      <c r="A48" s="297">
        <v>4</v>
      </c>
      <c r="B48" s="353" t="s">
        <v>193</v>
      </c>
      <c r="C48" s="354">
        <v>41</v>
      </c>
      <c r="D48" s="141"/>
      <c r="E48" s="355" t="s">
        <v>47</v>
      </c>
    </row>
    <row r="49" s="338" customFormat="1" ht="18" customHeight="1" spans="1:254">
      <c r="A49" s="297">
        <v>5</v>
      </c>
      <c r="B49" s="353" t="s">
        <v>194</v>
      </c>
      <c r="C49" s="354">
        <v>121</v>
      </c>
      <c r="D49" s="133"/>
      <c r="E49" s="355" t="s">
        <v>47</v>
      </c>
      <c r="F49" s="343"/>
      <c r="G49" s="343"/>
      <c r="H49" s="343"/>
      <c r="I49" s="343"/>
      <c r="J49" s="343"/>
      <c r="K49" s="343"/>
      <c r="L49" s="343"/>
      <c r="M49" s="343"/>
      <c r="N49" s="343"/>
      <c r="O49" s="343"/>
      <c r="P49" s="343"/>
      <c r="Q49" s="343"/>
      <c r="R49" s="343"/>
      <c r="S49" s="343"/>
      <c r="T49" s="343"/>
      <c r="U49" s="343"/>
      <c r="V49" s="343"/>
      <c r="W49" s="343"/>
      <c r="X49" s="343"/>
      <c r="Y49" s="343"/>
      <c r="Z49" s="343"/>
      <c r="AA49" s="343"/>
      <c r="AB49" s="343"/>
      <c r="AC49" s="343"/>
      <c r="AD49" s="343"/>
      <c r="AE49" s="343"/>
      <c r="AF49" s="343"/>
      <c r="AG49" s="343"/>
      <c r="AH49" s="343"/>
      <c r="AI49" s="343"/>
      <c r="AJ49" s="343"/>
      <c r="AK49" s="343"/>
      <c r="AL49" s="343"/>
      <c r="AM49" s="343"/>
      <c r="AN49" s="343"/>
      <c r="AO49" s="343"/>
      <c r="AP49" s="343"/>
      <c r="AQ49" s="343"/>
      <c r="AR49" s="343"/>
      <c r="AS49" s="343"/>
      <c r="AT49" s="343"/>
      <c r="AU49" s="343"/>
      <c r="AV49" s="343"/>
      <c r="AW49" s="343"/>
      <c r="AX49" s="343"/>
      <c r="AY49" s="343"/>
      <c r="AZ49" s="343"/>
      <c r="BA49" s="343"/>
      <c r="BB49" s="343"/>
      <c r="BC49" s="343"/>
      <c r="BD49" s="343"/>
      <c r="BE49" s="343"/>
      <c r="BF49" s="343"/>
      <c r="BG49" s="343"/>
      <c r="BH49" s="343"/>
      <c r="BI49" s="343"/>
      <c r="BJ49" s="343"/>
      <c r="BK49" s="343"/>
      <c r="BL49" s="343"/>
      <c r="BM49" s="343"/>
      <c r="BN49" s="343"/>
      <c r="BO49" s="343"/>
      <c r="BP49" s="343"/>
      <c r="BQ49" s="343"/>
      <c r="BR49" s="343"/>
      <c r="BS49" s="343"/>
      <c r="BT49" s="343"/>
      <c r="BU49" s="343"/>
      <c r="BV49" s="343"/>
      <c r="BW49" s="343"/>
      <c r="BX49" s="343"/>
      <c r="BY49" s="343"/>
      <c r="BZ49" s="343"/>
      <c r="CA49" s="343"/>
      <c r="CB49" s="343"/>
      <c r="CC49" s="343"/>
      <c r="CD49" s="343"/>
      <c r="CE49" s="343"/>
      <c r="CF49" s="343"/>
      <c r="CG49" s="343"/>
      <c r="CH49" s="343"/>
      <c r="CI49" s="343"/>
      <c r="CJ49" s="343"/>
      <c r="CK49" s="343"/>
      <c r="CL49" s="343"/>
      <c r="CM49" s="343"/>
      <c r="CN49" s="343"/>
      <c r="CO49" s="343"/>
      <c r="CP49" s="343"/>
      <c r="CQ49" s="343"/>
      <c r="CR49" s="343"/>
      <c r="CS49" s="343"/>
      <c r="CT49" s="343"/>
      <c r="CU49" s="343"/>
      <c r="CV49" s="343"/>
      <c r="CW49" s="343"/>
      <c r="CX49" s="343"/>
      <c r="CY49" s="343"/>
      <c r="CZ49" s="343"/>
      <c r="DA49" s="343"/>
      <c r="DB49" s="343"/>
      <c r="DC49" s="343"/>
      <c r="DD49" s="343"/>
      <c r="DE49" s="343"/>
      <c r="DF49" s="343"/>
      <c r="DG49" s="343"/>
      <c r="DH49" s="343"/>
      <c r="DI49" s="343"/>
      <c r="DJ49" s="343"/>
      <c r="DK49" s="343"/>
      <c r="DL49" s="343"/>
      <c r="DM49" s="343"/>
      <c r="DN49" s="343"/>
      <c r="DO49" s="343"/>
      <c r="DP49" s="343"/>
      <c r="DQ49" s="343"/>
      <c r="DR49" s="343"/>
      <c r="DS49" s="343"/>
      <c r="DT49" s="343"/>
      <c r="DU49" s="343"/>
      <c r="DV49" s="343"/>
      <c r="DW49" s="343"/>
      <c r="DX49" s="343"/>
      <c r="DY49" s="343"/>
      <c r="DZ49" s="343"/>
      <c r="EA49" s="343"/>
      <c r="EB49" s="343"/>
      <c r="EC49" s="343"/>
      <c r="ED49" s="343"/>
      <c r="EE49" s="343"/>
      <c r="EF49" s="343"/>
      <c r="EG49" s="343"/>
      <c r="EH49" s="343"/>
      <c r="EI49" s="343"/>
      <c r="EJ49" s="343"/>
      <c r="EK49" s="343"/>
      <c r="EL49" s="343"/>
      <c r="EM49" s="343"/>
      <c r="EN49" s="343"/>
      <c r="EO49" s="343"/>
      <c r="EP49" s="343"/>
      <c r="EQ49" s="343"/>
      <c r="ER49" s="343"/>
      <c r="ES49" s="343"/>
      <c r="ET49" s="343"/>
      <c r="EU49" s="343"/>
      <c r="EV49" s="343"/>
      <c r="EW49" s="343"/>
      <c r="EX49" s="343"/>
      <c r="EY49" s="343"/>
      <c r="EZ49" s="343"/>
      <c r="FA49" s="343"/>
      <c r="FB49" s="343"/>
      <c r="FC49" s="343"/>
      <c r="FD49" s="343"/>
      <c r="FE49" s="343"/>
      <c r="FF49" s="343"/>
      <c r="FG49" s="343"/>
      <c r="FH49" s="343"/>
      <c r="FI49" s="343"/>
      <c r="FJ49" s="343"/>
      <c r="FK49" s="343"/>
      <c r="FL49" s="343"/>
      <c r="FM49" s="343"/>
      <c r="FN49" s="343"/>
      <c r="FO49" s="343"/>
      <c r="FP49" s="343"/>
      <c r="FQ49" s="343"/>
      <c r="FR49" s="343"/>
      <c r="FS49" s="343"/>
      <c r="FT49" s="343"/>
      <c r="FU49" s="343"/>
      <c r="FV49" s="343"/>
      <c r="FW49" s="343"/>
      <c r="FX49" s="343"/>
      <c r="FY49" s="343"/>
      <c r="FZ49" s="343"/>
      <c r="GA49" s="343"/>
      <c r="GB49" s="343"/>
      <c r="GC49" s="343"/>
      <c r="GD49" s="343"/>
      <c r="GE49" s="343"/>
      <c r="GF49" s="343"/>
      <c r="GG49" s="343"/>
      <c r="GH49" s="343"/>
      <c r="GI49" s="343"/>
      <c r="GJ49" s="343"/>
      <c r="GK49" s="343"/>
      <c r="GL49" s="343"/>
      <c r="GM49" s="343"/>
      <c r="GN49" s="343"/>
      <c r="GO49" s="343"/>
      <c r="GP49" s="343"/>
      <c r="GQ49" s="343"/>
      <c r="GR49" s="343"/>
      <c r="GS49" s="343"/>
      <c r="GT49" s="343"/>
      <c r="GU49" s="343"/>
      <c r="GV49" s="343"/>
      <c r="GW49" s="343"/>
      <c r="GX49" s="343"/>
      <c r="GY49" s="343"/>
      <c r="GZ49" s="343"/>
      <c r="HA49" s="343"/>
      <c r="HB49" s="343"/>
      <c r="HC49" s="343"/>
      <c r="HD49" s="343"/>
      <c r="HE49" s="343"/>
      <c r="HF49" s="343"/>
      <c r="HG49" s="343"/>
      <c r="HH49" s="343"/>
      <c r="HI49" s="343"/>
      <c r="HJ49" s="343"/>
      <c r="HK49" s="343"/>
      <c r="HL49" s="343"/>
      <c r="HM49" s="343"/>
      <c r="HN49" s="343"/>
      <c r="HO49" s="343"/>
      <c r="HP49" s="343"/>
      <c r="HQ49" s="343"/>
      <c r="HR49" s="343"/>
      <c r="HS49" s="343"/>
      <c r="HT49" s="343"/>
      <c r="HU49" s="343"/>
      <c r="HV49" s="343"/>
      <c r="HW49" s="343"/>
      <c r="HX49" s="343"/>
      <c r="HY49" s="343"/>
      <c r="HZ49" s="343"/>
      <c r="IA49" s="343"/>
      <c r="IB49" s="343"/>
      <c r="IC49" s="343"/>
      <c r="ID49" s="343"/>
      <c r="IE49" s="343"/>
      <c r="IF49" s="343"/>
      <c r="IG49" s="343"/>
      <c r="IH49" s="343"/>
      <c r="II49" s="343"/>
      <c r="IJ49" s="343"/>
      <c r="IK49" s="343"/>
      <c r="IL49" s="343"/>
      <c r="IM49" s="343"/>
      <c r="IN49" s="149"/>
      <c r="IO49" s="149"/>
      <c r="IP49" s="149"/>
      <c r="IQ49" s="149"/>
      <c r="IR49" s="149"/>
      <c r="IS49" s="149"/>
      <c r="IT49" s="149"/>
    </row>
    <row r="50" s="339" customFormat="1" ht="18" customHeight="1" spans="1:5">
      <c r="A50" s="297">
        <v>6</v>
      </c>
      <c r="B50" s="353" t="s">
        <v>195</v>
      </c>
      <c r="C50" s="354">
        <v>50</v>
      </c>
      <c r="D50" s="133" t="s">
        <v>196</v>
      </c>
      <c r="E50" s="133"/>
    </row>
    <row r="51" s="338" customFormat="1" ht="23.25" customHeight="1" spans="1:5">
      <c r="A51" s="297">
        <v>7</v>
      </c>
      <c r="B51" s="353" t="s">
        <v>197</v>
      </c>
      <c r="C51" s="354">
        <v>30</v>
      </c>
      <c r="D51" s="133" t="s">
        <v>198</v>
      </c>
      <c r="E51" s="141"/>
    </row>
    <row r="52" s="340" customFormat="1" ht="21.75" customHeight="1" spans="1:5">
      <c r="A52" s="297">
        <v>8</v>
      </c>
      <c r="B52" s="353" t="s">
        <v>199</v>
      </c>
      <c r="C52" s="354">
        <v>39</v>
      </c>
      <c r="D52" s="133"/>
      <c r="E52" s="133" t="s">
        <v>47</v>
      </c>
    </row>
    <row r="53" s="340" customFormat="1" ht="21.75" customHeight="1" spans="1:254">
      <c r="A53" s="357" t="s">
        <v>29</v>
      </c>
      <c r="B53" s="348" t="s">
        <v>58</v>
      </c>
      <c r="C53" s="349">
        <v>172</v>
      </c>
      <c r="D53" s="124"/>
      <c r="E53" s="124"/>
      <c r="F53" s="346"/>
      <c r="G53" s="346"/>
      <c r="H53" s="346"/>
      <c r="I53" s="346"/>
      <c r="J53" s="346"/>
      <c r="K53" s="346"/>
      <c r="L53" s="346"/>
      <c r="M53" s="346"/>
      <c r="N53" s="346"/>
      <c r="O53" s="346"/>
      <c r="P53" s="346"/>
      <c r="Q53" s="346"/>
      <c r="R53" s="346"/>
      <c r="S53" s="346"/>
      <c r="T53" s="346"/>
      <c r="U53" s="346"/>
      <c r="V53" s="346"/>
      <c r="W53" s="346"/>
      <c r="X53" s="346"/>
      <c r="Y53" s="346"/>
      <c r="Z53" s="346"/>
      <c r="AA53" s="346"/>
      <c r="AB53" s="346"/>
      <c r="AC53" s="346"/>
      <c r="AD53" s="346"/>
      <c r="AE53" s="346"/>
      <c r="AF53" s="346"/>
      <c r="AG53" s="346"/>
      <c r="AH53" s="346"/>
      <c r="AI53" s="346"/>
      <c r="AJ53" s="346"/>
      <c r="AK53" s="346"/>
      <c r="AL53" s="346"/>
      <c r="AM53" s="346"/>
      <c r="AN53" s="346"/>
      <c r="AO53" s="346"/>
      <c r="AP53" s="346"/>
      <c r="AQ53" s="346"/>
      <c r="AR53" s="346"/>
      <c r="AS53" s="346"/>
      <c r="AT53" s="346"/>
      <c r="AU53" s="346"/>
      <c r="AV53" s="346"/>
      <c r="AW53" s="346"/>
      <c r="AX53" s="346"/>
      <c r="AY53" s="346"/>
      <c r="AZ53" s="346"/>
      <c r="BA53" s="346"/>
      <c r="BB53" s="346"/>
      <c r="BC53" s="346"/>
      <c r="BD53" s="346"/>
      <c r="BE53" s="346"/>
      <c r="BF53" s="346"/>
      <c r="BG53" s="346"/>
      <c r="BH53" s="346"/>
      <c r="BI53" s="346"/>
      <c r="BJ53" s="346"/>
      <c r="BK53" s="346"/>
      <c r="BL53" s="346"/>
      <c r="BM53" s="346"/>
      <c r="BN53" s="346"/>
      <c r="BO53" s="346"/>
      <c r="BP53" s="346"/>
      <c r="BQ53" s="346"/>
      <c r="BR53" s="346"/>
      <c r="BS53" s="346"/>
      <c r="BT53" s="346"/>
      <c r="BU53" s="346"/>
      <c r="BV53" s="346"/>
      <c r="BW53" s="346"/>
      <c r="BX53" s="346"/>
      <c r="BY53" s="346"/>
      <c r="BZ53" s="346"/>
      <c r="CA53" s="346"/>
      <c r="CB53" s="346"/>
      <c r="CC53" s="346"/>
      <c r="CD53" s="346"/>
      <c r="CE53" s="346"/>
      <c r="CF53" s="346"/>
      <c r="CG53" s="346"/>
      <c r="CH53" s="346"/>
      <c r="CI53" s="346"/>
      <c r="CJ53" s="346"/>
      <c r="CK53" s="346"/>
      <c r="CL53" s="346"/>
      <c r="CM53" s="346"/>
      <c r="CN53" s="346"/>
      <c r="CO53" s="346"/>
      <c r="CP53" s="346"/>
      <c r="CQ53" s="346"/>
      <c r="CR53" s="346"/>
      <c r="CS53" s="346"/>
      <c r="CT53" s="346"/>
      <c r="CU53" s="346"/>
      <c r="CV53" s="346"/>
      <c r="CW53" s="346"/>
      <c r="CX53" s="346"/>
      <c r="CY53" s="346"/>
      <c r="CZ53" s="346"/>
      <c r="DA53" s="346"/>
      <c r="DB53" s="346"/>
      <c r="DC53" s="346"/>
      <c r="DD53" s="346"/>
      <c r="DE53" s="346"/>
      <c r="DF53" s="346"/>
      <c r="DG53" s="346"/>
      <c r="DH53" s="346"/>
      <c r="DI53" s="346"/>
      <c r="DJ53" s="346"/>
      <c r="DK53" s="346"/>
      <c r="DL53" s="346"/>
      <c r="DM53" s="346"/>
      <c r="DN53" s="346"/>
      <c r="DO53" s="346"/>
      <c r="DP53" s="346"/>
      <c r="DQ53" s="346"/>
      <c r="DR53" s="346"/>
      <c r="DS53" s="346"/>
      <c r="DT53" s="346"/>
      <c r="DU53" s="346"/>
      <c r="DV53" s="346"/>
      <c r="DW53" s="346"/>
      <c r="DX53" s="346"/>
      <c r="DY53" s="346"/>
      <c r="DZ53" s="346"/>
      <c r="EA53" s="346"/>
      <c r="EB53" s="346"/>
      <c r="EC53" s="346"/>
      <c r="ED53" s="346"/>
      <c r="EE53" s="346"/>
      <c r="EF53" s="346"/>
      <c r="EG53" s="346"/>
      <c r="EH53" s="346"/>
      <c r="EI53" s="346"/>
      <c r="EJ53" s="346"/>
      <c r="EK53" s="346"/>
      <c r="EL53" s="346"/>
      <c r="EM53" s="346"/>
      <c r="EN53" s="346"/>
      <c r="EO53" s="346"/>
      <c r="EP53" s="346"/>
      <c r="EQ53" s="346"/>
      <c r="ER53" s="346"/>
      <c r="ES53" s="346"/>
      <c r="ET53" s="346"/>
      <c r="EU53" s="346"/>
      <c r="EV53" s="346"/>
      <c r="EW53" s="346"/>
      <c r="EX53" s="346"/>
      <c r="EY53" s="346"/>
      <c r="EZ53" s="346"/>
      <c r="FA53" s="346"/>
      <c r="FB53" s="346"/>
      <c r="FC53" s="346"/>
      <c r="FD53" s="346"/>
      <c r="FE53" s="346"/>
      <c r="FF53" s="346"/>
      <c r="FG53" s="346"/>
      <c r="FH53" s="346"/>
      <c r="FI53" s="346"/>
      <c r="FJ53" s="346"/>
      <c r="FK53" s="346"/>
      <c r="FL53" s="346"/>
      <c r="FM53" s="346"/>
      <c r="FN53" s="346"/>
      <c r="FO53" s="346"/>
      <c r="FP53" s="346"/>
      <c r="FQ53" s="346"/>
      <c r="FR53" s="346"/>
      <c r="FS53" s="346"/>
      <c r="FT53" s="346"/>
      <c r="FU53" s="346"/>
      <c r="FV53" s="346"/>
      <c r="FW53" s="346"/>
      <c r="FX53" s="346"/>
      <c r="FY53" s="346"/>
      <c r="FZ53" s="346"/>
      <c r="GA53" s="346"/>
      <c r="GB53" s="346"/>
      <c r="GC53" s="346"/>
      <c r="GD53" s="346"/>
      <c r="GE53" s="346"/>
      <c r="GF53" s="346"/>
      <c r="GG53" s="346"/>
      <c r="GH53" s="346"/>
      <c r="GI53" s="346"/>
      <c r="GJ53" s="346"/>
      <c r="GK53" s="346"/>
      <c r="GL53" s="346"/>
      <c r="GM53" s="346"/>
      <c r="GN53" s="346"/>
      <c r="GO53" s="346"/>
      <c r="GP53" s="346"/>
      <c r="GQ53" s="346"/>
      <c r="GR53" s="346"/>
      <c r="GS53" s="346"/>
      <c r="GT53" s="346"/>
      <c r="GU53" s="346"/>
      <c r="GV53" s="346"/>
      <c r="GW53" s="346"/>
      <c r="GX53" s="346"/>
      <c r="GY53" s="346"/>
      <c r="GZ53" s="346"/>
      <c r="HA53" s="346"/>
      <c r="HB53" s="346"/>
      <c r="HC53" s="346"/>
      <c r="HD53" s="346"/>
      <c r="HE53" s="346"/>
      <c r="HF53" s="346"/>
      <c r="HG53" s="346"/>
      <c r="HH53" s="346"/>
      <c r="HI53" s="346"/>
      <c r="HJ53" s="346"/>
      <c r="HK53" s="346"/>
      <c r="HL53" s="346"/>
      <c r="HM53" s="346"/>
      <c r="HN53" s="346"/>
      <c r="HO53" s="346"/>
      <c r="HP53" s="346"/>
      <c r="HQ53" s="346"/>
      <c r="HR53" s="346"/>
      <c r="HS53" s="346"/>
      <c r="HT53" s="346"/>
      <c r="HU53" s="346"/>
      <c r="HV53" s="346"/>
      <c r="HW53" s="346"/>
      <c r="HX53" s="346"/>
      <c r="HY53" s="346"/>
      <c r="HZ53" s="346"/>
      <c r="IA53" s="346"/>
      <c r="IB53" s="346"/>
      <c r="IC53" s="346"/>
      <c r="ID53" s="346"/>
      <c r="IE53" s="346"/>
      <c r="IF53" s="346"/>
      <c r="IG53" s="346"/>
      <c r="IH53" s="346"/>
      <c r="II53" s="346"/>
      <c r="IJ53" s="346"/>
      <c r="IK53" s="346"/>
      <c r="IL53" s="346"/>
      <c r="IM53" s="346"/>
      <c r="IN53" s="363"/>
      <c r="IO53" s="363"/>
      <c r="IP53" s="363"/>
      <c r="IQ53" s="363"/>
      <c r="IR53" s="363"/>
      <c r="IS53" s="363"/>
      <c r="IT53" s="363"/>
    </row>
    <row r="54" s="338" customFormat="1" ht="21" customHeight="1" spans="1:254">
      <c r="A54" s="359">
        <v>1</v>
      </c>
      <c r="B54" s="353" t="s">
        <v>169</v>
      </c>
      <c r="C54" s="361">
        <v>14</v>
      </c>
      <c r="D54" s="362" t="s">
        <v>170</v>
      </c>
      <c r="E54" s="133"/>
      <c r="F54" s="343"/>
      <c r="G54" s="343"/>
      <c r="H54" s="343"/>
      <c r="I54" s="343"/>
      <c r="J54" s="343"/>
      <c r="K54" s="343"/>
      <c r="L54" s="343"/>
      <c r="M54" s="343"/>
      <c r="N54" s="343"/>
      <c r="O54" s="343"/>
      <c r="P54" s="343"/>
      <c r="Q54" s="343"/>
      <c r="R54" s="343"/>
      <c r="S54" s="343"/>
      <c r="T54" s="343"/>
      <c r="U54" s="343"/>
      <c r="V54" s="343"/>
      <c r="W54" s="343"/>
      <c r="X54" s="343"/>
      <c r="Y54" s="343"/>
      <c r="Z54" s="343"/>
      <c r="AA54" s="343"/>
      <c r="AB54" s="343"/>
      <c r="AC54" s="343"/>
      <c r="AD54" s="343"/>
      <c r="AE54" s="343"/>
      <c r="AF54" s="343"/>
      <c r="AG54" s="343"/>
      <c r="AH54" s="343"/>
      <c r="AI54" s="343"/>
      <c r="AJ54" s="343"/>
      <c r="AK54" s="343"/>
      <c r="AL54" s="343"/>
      <c r="AM54" s="343"/>
      <c r="AN54" s="343"/>
      <c r="AO54" s="343"/>
      <c r="AP54" s="343"/>
      <c r="AQ54" s="343"/>
      <c r="AR54" s="343"/>
      <c r="AS54" s="343"/>
      <c r="AT54" s="343"/>
      <c r="AU54" s="343"/>
      <c r="AV54" s="343"/>
      <c r="AW54" s="343"/>
      <c r="AX54" s="343"/>
      <c r="AY54" s="343"/>
      <c r="AZ54" s="343"/>
      <c r="BA54" s="343"/>
      <c r="BB54" s="343"/>
      <c r="BC54" s="343"/>
      <c r="BD54" s="343"/>
      <c r="BE54" s="343"/>
      <c r="BF54" s="343"/>
      <c r="BG54" s="343"/>
      <c r="BH54" s="343"/>
      <c r="BI54" s="343"/>
      <c r="BJ54" s="343"/>
      <c r="BK54" s="343"/>
      <c r="BL54" s="343"/>
      <c r="BM54" s="343"/>
      <c r="BN54" s="343"/>
      <c r="BO54" s="343"/>
      <c r="BP54" s="343"/>
      <c r="BQ54" s="343"/>
      <c r="BR54" s="343"/>
      <c r="BS54" s="343"/>
      <c r="BT54" s="343"/>
      <c r="BU54" s="343"/>
      <c r="BV54" s="343"/>
      <c r="BW54" s="343"/>
      <c r="BX54" s="343"/>
      <c r="BY54" s="343"/>
      <c r="BZ54" s="343"/>
      <c r="CA54" s="343"/>
      <c r="CB54" s="343"/>
      <c r="CC54" s="343"/>
      <c r="CD54" s="343"/>
      <c r="CE54" s="343"/>
      <c r="CF54" s="343"/>
      <c r="CG54" s="343"/>
      <c r="CH54" s="343"/>
      <c r="CI54" s="343"/>
      <c r="CJ54" s="343"/>
      <c r="CK54" s="343"/>
      <c r="CL54" s="343"/>
      <c r="CM54" s="343"/>
      <c r="CN54" s="343"/>
      <c r="CO54" s="343"/>
      <c r="CP54" s="343"/>
      <c r="CQ54" s="343"/>
      <c r="CR54" s="343"/>
      <c r="CS54" s="343"/>
      <c r="CT54" s="343"/>
      <c r="CU54" s="343"/>
      <c r="CV54" s="343"/>
      <c r="CW54" s="343"/>
      <c r="CX54" s="343"/>
      <c r="CY54" s="343"/>
      <c r="CZ54" s="343"/>
      <c r="DA54" s="343"/>
      <c r="DB54" s="343"/>
      <c r="DC54" s="343"/>
      <c r="DD54" s="343"/>
      <c r="DE54" s="343"/>
      <c r="DF54" s="343"/>
      <c r="DG54" s="343"/>
      <c r="DH54" s="343"/>
      <c r="DI54" s="343"/>
      <c r="DJ54" s="343"/>
      <c r="DK54" s="343"/>
      <c r="DL54" s="343"/>
      <c r="DM54" s="343"/>
      <c r="DN54" s="343"/>
      <c r="DO54" s="343"/>
      <c r="DP54" s="343"/>
      <c r="DQ54" s="343"/>
      <c r="DR54" s="343"/>
      <c r="DS54" s="343"/>
      <c r="DT54" s="343"/>
      <c r="DU54" s="343"/>
      <c r="DV54" s="343"/>
      <c r="DW54" s="343"/>
      <c r="DX54" s="343"/>
      <c r="DY54" s="343"/>
      <c r="DZ54" s="343"/>
      <c r="EA54" s="343"/>
      <c r="EB54" s="343"/>
      <c r="EC54" s="343"/>
      <c r="ED54" s="343"/>
      <c r="EE54" s="343"/>
      <c r="EF54" s="343"/>
      <c r="EG54" s="343"/>
      <c r="EH54" s="343"/>
      <c r="EI54" s="343"/>
      <c r="EJ54" s="343"/>
      <c r="EK54" s="343"/>
      <c r="EL54" s="343"/>
      <c r="EM54" s="343"/>
      <c r="EN54" s="343"/>
      <c r="EO54" s="343"/>
      <c r="EP54" s="343"/>
      <c r="EQ54" s="343"/>
      <c r="ER54" s="343"/>
      <c r="ES54" s="343"/>
      <c r="ET54" s="343"/>
      <c r="EU54" s="343"/>
      <c r="EV54" s="343"/>
      <c r="EW54" s="343"/>
      <c r="EX54" s="343"/>
      <c r="EY54" s="343"/>
      <c r="EZ54" s="343"/>
      <c r="FA54" s="343"/>
      <c r="FB54" s="343"/>
      <c r="FC54" s="343"/>
      <c r="FD54" s="343"/>
      <c r="FE54" s="343"/>
      <c r="FF54" s="343"/>
      <c r="FG54" s="343"/>
      <c r="FH54" s="343"/>
      <c r="FI54" s="343"/>
      <c r="FJ54" s="343"/>
      <c r="FK54" s="343"/>
      <c r="FL54" s="343"/>
      <c r="FM54" s="343"/>
      <c r="FN54" s="343"/>
      <c r="FO54" s="343"/>
      <c r="FP54" s="343"/>
      <c r="FQ54" s="343"/>
      <c r="FR54" s="343"/>
      <c r="FS54" s="343"/>
      <c r="FT54" s="343"/>
      <c r="FU54" s="343"/>
      <c r="FV54" s="343"/>
      <c r="FW54" s="343"/>
      <c r="FX54" s="343"/>
      <c r="FY54" s="343"/>
      <c r="FZ54" s="343"/>
      <c r="GA54" s="343"/>
      <c r="GB54" s="343"/>
      <c r="GC54" s="343"/>
      <c r="GD54" s="343"/>
      <c r="GE54" s="343"/>
      <c r="GF54" s="343"/>
      <c r="GG54" s="343"/>
      <c r="GH54" s="343"/>
      <c r="GI54" s="343"/>
      <c r="GJ54" s="343"/>
      <c r="GK54" s="343"/>
      <c r="GL54" s="343"/>
      <c r="GM54" s="343"/>
      <c r="GN54" s="343"/>
      <c r="GO54" s="343"/>
      <c r="GP54" s="343"/>
      <c r="GQ54" s="343"/>
      <c r="GR54" s="343"/>
      <c r="GS54" s="343"/>
      <c r="GT54" s="343"/>
      <c r="GU54" s="343"/>
      <c r="GV54" s="343"/>
      <c r="GW54" s="343"/>
      <c r="GX54" s="343"/>
      <c r="GY54" s="343"/>
      <c r="GZ54" s="343"/>
      <c r="HA54" s="343"/>
      <c r="HB54" s="343"/>
      <c r="HC54" s="343"/>
      <c r="HD54" s="343"/>
      <c r="HE54" s="343"/>
      <c r="HF54" s="343"/>
      <c r="HG54" s="343"/>
      <c r="HH54" s="343"/>
      <c r="HI54" s="343"/>
      <c r="HJ54" s="343"/>
      <c r="HK54" s="343"/>
      <c r="HL54" s="343"/>
      <c r="HM54" s="343"/>
      <c r="HN54" s="343"/>
      <c r="HO54" s="343"/>
      <c r="HP54" s="343"/>
      <c r="HQ54" s="343"/>
      <c r="HR54" s="343"/>
      <c r="HS54" s="343"/>
      <c r="HT54" s="343"/>
      <c r="HU54" s="343"/>
      <c r="HV54" s="343"/>
      <c r="HW54" s="343"/>
      <c r="HX54" s="343"/>
      <c r="HY54" s="343"/>
      <c r="HZ54" s="343"/>
      <c r="IA54" s="343"/>
      <c r="IB54" s="343"/>
      <c r="IC54" s="343"/>
      <c r="ID54" s="343"/>
      <c r="IE54" s="343"/>
      <c r="IF54" s="343"/>
      <c r="IG54" s="343"/>
      <c r="IH54" s="343"/>
      <c r="II54" s="343"/>
      <c r="IJ54" s="343"/>
      <c r="IK54" s="343"/>
      <c r="IL54" s="343"/>
      <c r="IM54" s="343"/>
      <c r="IN54" s="149"/>
      <c r="IO54" s="149"/>
      <c r="IP54" s="149"/>
      <c r="IQ54" s="149"/>
      <c r="IR54" s="149"/>
      <c r="IS54" s="149"/>
      <c r="IT54" s="149"/>
    </row>
    <row r="55" s="338" customFormat="1" ht="21" customHeight="1" spans="1:5">
      <c r="A55" s="297">
        <v>2</v>
      </c>
      <c r="B55" s="353" t="s">
        <v>200</v>
      </c>
      <c r="C55" s="354">
        <v>11</v>
      </c>
      <c r="D55" s="133" t="s">
        <v>142</v>
      </c>
      <c r="E55" s="141"/>
    </row>
    <row r="56" s="338" customFormat="1" ht="18" customHeight="1" spans="1:5">
      <c r="A56" s="297">
        <v>3</v>
      </c>
      <c r="B56" s="353" t="s">
        <v>201</v>
      </c>
      <c r="C56" s="354">
        <v>24</v>
      </c>
      <c r="D56" s="133" t="s">
        <v>202</v>
      </c>
      <c r="E56" s="133"/>
    </row>
    <row r="57" s="338" customFormat="1" ht="18" customHeight="1" spans="1:5">
      <c r="A57" s="297">
        <v>4</v>
      </c>
      <c r="B57" s="353" t="s">
        <v>203</v>
      </c>
      <c r="C57" s="354">
        <v>26</v>
      </c>
      <c r="D57" s="133" t="s">
        <v>204</v>
      </c>
      <c r="E57" s="133"/>
    </row>
    <row r="58" s="340" customFormat="1" ht="18" customHeight="1" spans="1:5">
      <c r="A58" s="297">
        <v>5</v>
      </c>
      <c r="B58" s="356" t="s">
        <v>205</v>
      </c>
      <c r="C58" s="354">
        <v>97</v>
      </c>
      <c r="D58" s="133" t="s">
        <v>206</v>
      </c>
      <c r="E58" s="141"/>
    </row>
    <row r="59" s="337" customFormat="1" ht="18" customHeight="1" spans="1:254">
      <c r="A59" s="347" t="s">
        <v>64</v>
      </c>
      <c r="B59" s="348" t="s">
        <v>65</v>
      </c>
      <c r="C59" s="351">
        <v>133</v>
      </c>
      <c r="D59" s="351"/>
      <c r="E59" s="352"/>
      <c r="F59" s="346"/>
      <c r="G59" s="346"/>
      <c r="H59" s="346"/>
      <c r="I59" s="346"/>
      <c r="J59" s="346"/>
      <c r="K59" s="346"/>
      <c r="L59" s="346"/>
      <c r="M59" s="346"/>
      <c r="N59" s="346"/>
      <c r="O59" s="346"/>
      <c r="P59" s="346"/>
      <c r="Q59" s="346"/>
      <c r="R59" s="346"/>
      <c r="S59" s="346"/>
      <c r="T59" s="346"/>
      <c r="U59" s="346"/>
      <c r="V59" s="346"/>
      <c r="W59" s="346"/>
      <c r="X59" s="346"/>
      <c r="Y59" s="346"/>
      <c r="Z59" s="346"/>
      <c r="AA59" s="346"/>
      <c r="AB59" s="346"/>
      <c r="AC59" s="346"/>
      <c r="AD59" s="346"/>
      <c r="AE59" s="346"/>
      <c r="AF59" s="346"/>
      <c r="AG59" s="346"/>
      <c r="AH59" s="346"/>
      <c r="AI59" s="346"/>
      <c r="AJ59" s="346"/>
      <c r="AK59" s="346"/>
      <c r="AL59" s="346"/>
      <c r="AM59" s="346"/>
      <c r="AN59" s="346"/>
      <c r="AO59" s="346"/>
      <c r="AP59" s="346"/>
      <c r="AQ59" s="346"/>
      <c r="AR59" s="346"/>
      <c r="AS59" s="346"/>
      <c r="AT59" s="346"/>
      <c r="AU59" s="346"/>
      <c r="AV59" s="346"/>
      <c r="AW59" s="346"/>
      <c r="AX59" s="346"/>
      <c r="AY59" s="346"/>
      <c r="AZ59" s="346"/>
      <c r="BA59" s="346"/>
      <c r="BB59" s="346"/>
      <c r="BC59" s="346"/>
      <c r="BD59" s="346"/>
      <c r="BE59" s="346"/>
      <c r="BF59" s="346"/>
      <c r="BG59" s="346"/>
      <c r="BH59" s="346"/>
      <c r="BI59" s="346"/>
      <c r="BJ59" s="346"/>
      <c r="BK59" s="346"/>
      <c r="BL59" s="346"/>
      <c r="BM59" s="346"/>
      <c r="BN59" s="346"/>
      <c r="BO59" s="346"/>
      <c r="BP59" s="346"/>
      <c r="BQ59" s="346"/>
      <c r="BR59" s="346"/>
      <c r="BS59" s="346"/>
      <c r="BT59" s="346"/>
      <c r="BU59" s="346"/>
      <c r="BV59" s="346"/>
      <c r="BW59" s="346"/>
      <c r="BX59" s="346"/>
      <c r="BY59" s="346"/>
      <c r="BZ59" s="346"/>
      <c r="CA59" s="346"/>
      <c r="CB59" s="346"/>
      <c r="CC59" s="346"/>
      <c r="CD59" s="346"/>
      <c r="CE59" s="346"/>
      <c r="CF59" s="346"/>
      <c r="CG59" s="346"/>
      <c r="CH59" s="346"/>
      <c r="CI59" s="346"/>
      <c r="CJ59" s="346"/>
      <c r="CK59" s="346"/>
      <c r="CL59" s="346"/>
      <c r="CM59" s="346"/>
      <c r="CN59" s="346"/>
      <c r="CO59" s="346"/>
      <c r="CP59" s="346"/>
      <c r="CQ59" s="346"/>
      <c r="CR59" s="346"/>
      <c r="CS59" s="346"/>
      <c r="CT59" s="346"/>
      <c r="CU59" s="346"/>
      <c r="CV59" s="346"/>
      <c r="CW59" s="346"/>
      <c r="CX59" s="346"/>
      <c r="CY59" s="346"/>
      <c r="CZ59" s="346"/>
      <c r="DA59" s="346"/>
      <c r="DB59" s="346"/>
      <c r="DC59" s="346"/>
      <c r="DD59" s="346"/>
      <c r="DE59" s="346"/>
      <c r="DF59" s="346"/>
      <c r="DG59" s="346"/>
      <c r="DH59" s="346"/>
      <c r="DI59" s="346"/>
      <c r="DJ59" s="346"/>
      <c r="DK59" s="346"/>
      <c r="DL59" s="346"/>
      <c r="DM59" s="346"/>
      <c r="DN59" s="346"/>
      <c r="DO59" s="346"/>
      <c r="DP59" s="346"/>
      <c r="DQ59" s="346"/>
      <c r="DR59" s="346"/>
      <c r="DS59" s="346"/>
      <c r="DT59" s="346"/>
      <c r="DU59" s="346"/>
      <c r="DV59" s="346"/>
      <c r="DW59" s="346"/>
      <c r="DX59" s="346"/>
      <c r="DY59" s="346"/>
      <c r="DZ59" s="346"/>
      <c r="EA59" s="346"/>
      <c r="EB59" s="346"/>
      <c r="EC59" s="346"/>
      <c r="ED59" s="346"/>
      <c r="EE59" s="346"/>
      <c r="EF59" s="346"/>
      <c r="EG59" s="346"/>
      <c r="EH59" s="346"/>
      <c r="EI59" s="346"/>
      <c r="EJ59" s="346"/>
      <c r="EK59" s="346"/>
      <c r="EL59" s="346"/>
      <c r="EM59" s="346"/>
      <c r="EN59" s="346"/>
      <c r="EO59" s="346"/>
      <c r="EP59" s="346"/>
      <c r="EQ59" s="346"/>
      <c r="ER59" s="346"/>
      <c r="ES59" s="346"/>
      <c r="ET59" s="346"/>
      <c r="EU59" s="346"/>
      <c r="EV59" s="346"/>
      <c r="EW59" s="346"/>
      <c r="EX59" s="346"/>
      <c r="EY59" s="346"/>
      <c r="EZ59" s="346"/>
      <c r="FA59" s="346"/>
      <c r="FB59" s="346"/>
      <c r="FC59" s="346"/>
      <c r="FD59" s="346"/>
      <c r="FE59" s="346"/>
      <c r="FF59" s="346"/>
      <c r="FG59" s="346"/>
      <c r="FH59" s="346"/>
      <c r="FI59" s="346"/>
      <c r="FJ59" s="346"/>
      <c r="FK59" s="346"/>
      <c r="FL59" s="346"/>
      <c r="FM59" s="346"/>
      <c r="FN59" s="346"/>
      <c r="FO59" s="346"/>
      <c r="FP59" s="346"/>
      <c r="FQ59" s="346"/>
      <c r="FR59" s="346"/>
      <c r="FS59" s="346"/>
      <c r="FT59" s="346"/>
      <c r="FU59" s="346"/>
      <c r="FV59" s="346"/>
      <c r="FW59" s="346"/>
      <c r="FX59" s="346"/>
      <c r="FY59" s="346"/>
      <c r="FZ59" s="346"/>
      <c r="GA59" s="346"/>
      <c r="GB59" s="346"/>
      <c r="GC59" s="346"/>
      <c r="GD59" s="346"/>
      <c r="GE59" s="346"/>
      <c r="GF59" s="346"/>
      <c r="GG59" s="346"/>
      <c r="GH59" s="346"/>
      <c r="GI59" s="346"/>
      <c r="GJ59" s="346"/>
      <c r="GK59" s="346"/>
      <c r="GL59" s="346"/>
      <c r="GM59" s="346"/>
      <c r="GN59" s="346"/>
      <c r="GO59" s="346"/>
      <c r="GP59" s="346"/>
      <c r="GQ59" s="346"/>
      <c r="GR59" s="346"/>
      <c r="GS59" s="346"/>
      <c r="GT59" s="346"/>
      <c r="GU59" s="346"/>
      <c r="GV59" s="346"/>
      <c r="GW59" s="346"/>
      <c r="GX59" s="346"/>
      <c r="GY59" s="346"/>
      <c r="GZ59" s="346"/>
      <c r="HA59" s="346"/>
      <c r="HB59" s="346"/>
      <c r="HC59" s="346"/>
      <c r="HD59" s="346"/>
      <c r="HE59" s="346"/>
      <c r="HF59" s="346"/>
      <c r="HG59" s="346"/>
      <c r="HH59" s="346"/>
      <c r="HI59" s="346"/>
      <c r="HJ59" s="346"/>
      <c r="HK59" s="346"/>
      <c r="HL59" s="346"/>
      <c r="HM59" s="346"/>
      <c r="HN59" s="346"/>
      <c r="HO59" s="346"/>
      <c r="HP59" s="346"/>
      <c r="HQ59" s="346"/>
      <c r="HR59" s="346"/>
      <c r="HS59" s="346"/>
      <c r="HT59" s="346"/>
      <c r="HU59" s="346"/>
      <c r="HV59" s="346"/>
      <c r="HW59" s="346"/>
      <c r="HX59" s="346"/>
      <c r="HY59" s="346"/>
      <c r="HZ59" s="346"/>
      <c r="IA59" s="346"/>
      <c r="IB59" s="346"/>
      <c r="IC59" s="346"/>
      <c r="ID59" s="346"/>
      <c r="IE59" s="346"/>
      <c r="IF59" s="346"/>
      <c r="IG59" s="346"/>
      <c r="IH59" s="346"/>
      <c r="II59" s="346"/>
      <c r="IJ59" s="346"/>
      <c r="IK59" s="346"/>
      <c r="IL59" s="346"/>
      <c r="IM59" s="346"/>
      <c r="IN59" s="363"/>
      <c r="IO59" s="363"/>
      <c r="IP59" s="363"/>
      <c r="IQ59" s="363"/>
      <c r="IR59" s="363"/>
      <c r="IS59" s="363"/>
      <c r="IT59" s="363"/>
    </row>
    <row r="60" s="338" customFormat="1" ht="18" customHeight="1" spans="1:5">
      <c r="A60" s="297">
        <v>1</v>
      </c>
      <c r="B60" s="353" t="s">
        <v>207</v>
      </c>
      <c r="C60" s="354">
        <v>22</v>
      </c>
      <c r="D60" s="133" t="s">
        <v>166</v>
      </c>
      <c r="E60" s="133"/>
    </row>
    <row r="61" s="338" customFormat="1" ht="18" customHeight="1" spans="1:5">
      <c r="A61" s="297">
        <v>2</v>
      </c>
      <c r="B61" s="353" t="s">
        <v>208</v>
      </c>
      <c r="C61" s="354">
        <v>39</v>
      </c>
      <c r="D61" s="133" t="s">
        <v>142</v>
      </c>
      <c r="E61" s="133"/>
    </row>
    <row r="62" s="340" customFormat="1" ht="18" customHeight="1" spans="1:254">
      <c r="A62" s="297">
        <v>3</v>
      </c>
      <c r="B62" s="353" t="s">
        <v>209</v>
      </c>
      <c r="C62" s="354">
        <v>29</v>
      </c>
      <c r="D62" s="133"/>
      <c r="E62" s="355" t="s">
        <v>47</v>
      </c>
      <c r="F62" s="346"/>
      <c r="G62" s="346"/>
      <c r="H62" s="346"/>
      <c r="I62" s="346"/>
      <c r="J62" s="346"/>
      <c r="K62" s="346"/>
      <c r="L62" s="346"/>
      <c r="M62" s="346"/>
      <c r="N62" s="346"/>
      <c r="O62" s="346"/>
      <c r="P62" s="346"/>
      <c r="Q62" s="346"/>
      <c r="R62" s="346"/>
      <c r="S62" s="346"/>
      <c r="T62" s="346"/>
      <c r="U62" s="346"/>
      <c r="V62" s="346"/>
      <c r="W62" s="346"/>
      <c r="X62" s="346"/>
      <c r="Y62" s="346"/>
      <c r="Z62" s="346"/>
      <c r="AA62" s="346"/>
      <c r="AB62" s="346"/>
      <c r="AC62" s="346"/>
      <c r="AD62" s="346"/>
      <c r="AE62" s="346"/>
      <c r="AF62" s="346"/>
      <c r="AG62" s="346"/>
      <c r="AH62" s="346"/>
      <c r="AI62" s="346"/>
      <c r="AJ62" s="346"/>
      <c r="AK62" s="346"/>
      <c r="AL62" s="346"/>
      <c r="AM62" s="346"/>
      <c r="AN62" s="346"/>
      <c r="AO62" s="346"/>
      <c r="AP62" s="346"/>
      <c r="AQ62" s="346"/>
      <c r="AR62" s="346"/>
      <c r="AS62" s="346"/>
      <c r="AT62" s="346"/>
      <c r="AU62" s="346"/>
      <c r="AV62" s="346"/>
      <c r="AW62" s="346"/>
      <c r="AX62" s="346"/>
      <c r="AY62" s="346"/>
      <c r="AZ62" s="346"/>
      <c r="BA62" s="346"/>
      <c r="BB62" s="346"/>
      <c r="BC62" s="346"/>
      <c r="BD62" s="346"/>
      <c r="BE62" s="346"/>
      <c r="BF62" s="346"/>
      <c r="BG62" s="346"/>
      <c r="BH62" s="346"/>
      <c r="BI62" s="346"/>
      <c r="BJ62" s="346"/>
      <c r="BK62" s="346"/>
      <c r="BL62" s="346"/>
      <c r="BM62" s="346"/>
      <c r="BN62" s="346"/>
      <c r="BO62" s="346"/>
      <c r="BP62" s="346"/>
      <c r="BQ62" s="346"/>
      <c r="BR62" s="346"/>
      <c r="BS62" s="346"/>
      <c r="BT62" s="346"/>
      <c r="BU62" s="346"/>
      <c r="BV62" s="346"/>
      <c r="BW62" s="346"/>
      <c r="BX62" s="346"/>
      <c r="BY62" s="346"/>
      <c r="BZ62" s="346"/>
      <c r="CA62" s="346"/>
      <c r="CB62" s="346"/>
      <c r="CC62" s="346"/>
      <c r="CD62" s="346"/>
      <c r="CE62" s="346"/>
      <c r="CF62" s="346"/>
      <c r="CG62" s="346"/>
      <c r="CH62" s="346"/>
      <c r="CI62" s="346"/>
      <c r="CJ62" s="346"/>
      <c r="CK62" s="346"/>
      <c r="CL62" s="346"/>
      <c r="CM62" s="346"/>
      <c r="CN62" s="346"/>
      <c r="CO62" s="346"/>
      <c r="CP62" s="346"/>
      <c r="CQ62" s="346"/>
      <c r="CR62" s="346"/>
      <c r="CS62" s="346"/>
      <c r="CT62" s="346"/>
      <c r="CU62" s="346"/>
      <c r="CV62" s="346"/>
      <c r="CW62" s="346"/>
      <c r="CX62" s="346"/>
      <c r="CY62" s="346"/>
      <c r="CZ62" s="346"/>
      <c r="DA62" s="346"/>
      <c r="DB62" s="346"/>
      <c r="DC62" s="346"/>
      <c r="DD62" s="346"/>
      <c r="DE62" s="346"/>
      <c r="DF62" s="346"/>
      <c r="DG62" s="346"/>
      <c r="DH62" s="346"/>
      <c r="DI62" s="346"/>
      <c r="DJ62" s="346"/>
      <c r="DK62" s="346"/>
      <c r="DL62" s="346"/>
      <c r="DM62" s="346"/>
      <c r="DN62" s="346"/>
      <c r="DO62" s="346"/>
      <c r="DP62" s="346"/>
      <c r="DQ62" s="346"/>
      <c r="DR62" s="346"/>
      <c r="DS62" s="346"/>
      <c r="DT62" s="346"/>
      <c r="DU62" s="346"/>
      <c r="DV62" s="346"/>
      <c r="DW62" s="346"/>
      <c r="DX62" s="346"/>
      <c r="DY62" s="346"/>
      <c r="DZ62" s="346"/>
      <c r="EA62" s="346"/>
      <c r="EB62" s="346"/>
      <c r="EC62" s="346"/>
      <c r="ED62" s="346"/>
      <c r="EE62" s="346"/>
      <c r="EF62" s="346"/>
      <c r="EG62" s="346"/>
      <c r="EH62" s="346"/>
      <c r="EI62" s="346"/>
      <c r="EJ62" s="346"/>
      <c r="EK62" s="346"/>
      <c r="EL62" s="346"/>
      <c r="EM62" s="346"/>
      <c r="EN62" s="346"/>
      <c r="EO62" s="346"/>
      <c r="EP62" s="346"/>
      <c r="EQ62" s="346"/>
      <c r="ER62" s="346"/>
      <c r="ES62" s="346"/>
      <c r="ET62" s="346"/>
      <c r="EU62" s="346"/>
      <c r="EV62" s="346"/>
      <c r="EW62" s="346"/>
      <c r="EX62" s="346"/>
      <c r="EY62" s="346"/>
      <c r="EZ62" s="346"/>
      <c r="FA62" s="346"/>
      <c r="FB62" s="346"/>
      <c r="FC62" s="346"/>
      <c r="FD62" s="346"/>
      <c r="FE62" s="346"/>
      <c r="FF62" s="346"/>
      <c r="FG62" s="346"/>
      <c r="FH62" s="346"/>
      <c r="FI62" s="346"/>
      <c r="FJ62" s="346"/>
      <c r="FK62" s="346"/>
      <c r="FL62" s="346"/>
      <c r="FM62" s="346"/>
      <c r="FN62" s="346"/>
      <c r="FO62" s="346"/>
      <c r="FP62" s="346"/>
      <c r="FQ62" s="346"/>
      <c r="FR62" s="346"/>
      <c r="FS62" s="346"/>
      <c r="FT62" s="346"/>
      <c r="FU62" s="346"/>
      <c r="FV62" s="346"/>
      <c r="FW62" s="346"/>
      <c r="FX62" s="346"/>
      <c r="FY62" s="346"/>
      <c r="FZ62" s="346"/>
      <c r="GA62" s="346"/>
      <c r="GB62" s="346"/>
      <c r="GC62" s="346"/>
      <c r="GD62" s="346"/>
      <c r="GE62" s="346"/>
      <c r="GF62" s="346"/>
      <c r="GG62" s="346"/>
      <c r="GH62" s="346"/>
      <c r="GI62" s="346"/>
      <c r="GJ62" s="346"/>
      <c r="GK62" s="346"/>
      <c r="GL62" s="346"/>
      <c r="GM62" s="346"/>
      <c r="GN62" s="346"/>
      <c r="GO62" s="346"/>
      <c r="GP62" s="346"/>
      <c r="GQ62" s="346"/>
      <c r="GR62" s="346"/>
      <c r="GS62" s="346"/>
      <c r="GT62" s="346"/>
      <c r="GU62" s="346"/>
      <c r="GV62" s="346"/>
      <c r="GW62" s="346"/>
      <c r="GX62" s="346"/>
      <c r="GY62" s="346"/>
      <c r="GZ62" s="346"/>
      <c r="HA62" s="346"/>
      <c r="HB62" s="346"/>
      <c r="HC62" s="346"/>
      <c r="HD62" s="346"/>
      <c r="HE62" s="346"/>
      <c r="HF62" s="346"/>
      <c r="HG62" s="346"/>
      <c r="HH62" s="346"/>
      <c r="HI62" s="346"/>
      <c r="HJ62" s="346"/>
      <c r="HK62" s="346"/>
      <c r="HL62" s="346"/>
      <c r="HM62" s="346"/>
      <c r="HN62" s="346"/>
      <c r="HO62" s="346"/>
      <c r="HP62" s="346"/>
      <c r="HQ62" s="346"/>
      <c r="HR62" s="346"/>
      <c r="HS62" s="346"/>
      <c r="HT62" s="346"/>
      <c r="HU62" s="346"/>
      <c r="HV62" s="346"/>
      <c r="HW62" s="346"/>
      <c r="HX62" s="346"/>
      <c r="HY62" s="346"/>
      <c r="HZ62" s="346"/>
      <c r="IA62" s="346"/>
      <c r="IB62" s="346"/>
      <c r="IC62" s="346"/>
      <c r="ID62" s="346"/>
      <c r="IE62" s="346"/>
      <c r="IF62" s="346"/>
      <c r="IG62" s="346"/>
      <c r="IH62" s="346"/>
      <c r="II62" s="346"/>
      <c r="IJ62" s="346"/>
      <c r="IK62" s="346"/>
      <c r="IL62" s="346"/>
      <c r="IM62" s="346"/>
      <c r="IN62" s="363"/>
      <c r="IO62" s="363"/>
      <c r="IP62" s="363"/>
      <c r="IQ62" s="363"/>
      <c r="IR62" s="363"/>
      <c r="IS62" s="363"/>
      <c r="IT62" s="363"/>
    </row>
    <row r="63" s="338" customFormat="1" ht="18" customHeight="1" spans="1:5">
      <c r="A63" s="297">
        <v>4</v>
      </c>
      <c r="B63" s="360" t="s">
        <v>210</v>
      </c>
      <c r="C63" s="354">
        <v>43</v>
      </c>
      <c r="D63" s="133" t="s">
        <v>211</v>
      </c>
      <c r="E63" s="133"/>
    </row>
    <row r="64" s="340" customFormat="1" ht="18" customHeight="1" spans="1:254">
      <c r="A64" s="357" t="s">
        <v>69</v>
      </c>
      <c r="B64" s="348" t="s">
        <v>70</v>
      </c>
      <c r="C64" s="349">
        <v>300</v>
      </c>
      <c r="D64" s="352"/>
      <c r="E64" s="352"/>
      <c r="F64" s="346"/>
      <c r="G64" s="346"/>
      <c r="H64" s="346"/>
      <c r="I64" s="346"/>
      <c r="J64" s="346"/>
      <c r="K64" s="346"/>
      <c r="L64" s="346"/>
      <c r="M64" s="346"/>
      <c r="N64" s="346"/>
      <c r="O64" s="346"/>
      <c r="P64" s="346"/>
      <c r="Q64" s="346"/>
      <c r="R64" s="346"/>
      <c r="S64" s="346"/>
      <c r="T64" s="346"/>
      <c r="U64" s="346"/>
      <c r="V64" s="346"/>
      <c r="W64" s="346"/>
      <c r="X64" s="346"/>
      <c r="Y64" s="346"/>
      <c r="Z64" s="346"/>
      <c r="AA64" s="346"/>
      <c r="AB64" s="346"/>
      <c r="AC64" s="346"/>
      <c r="AD64" s="346"/>
      <c r="AE64" s="346"/>
      <c r="AF64" s="346"/>
      <c r="AG64" s="346"/>
      <c r="AH64" s="346"/>
      <c r="AI64" s="346"/>
      <c r="AJ64" s="346"/>
      <c r="AK64" s="346"/>
      <c r="AL64" s="346"/>
      <c r="AM64" s="346"/>
      <c r="AN64" s="346"/>
      <c r="AO64" s="346"/>
      <c r="AP64" s="346"/>
      <c r="AQ64" s="346"/>
      <c r="AR64" s="346"/>
      <c r="AS64" s="346"/>
      <c r="AT64" s="346"/>
      <c r="AU64" s="346"/>
      <c r="AV64" s="346"/>
      <c r="AW64" s="346"/>
      <c r="AX64" s="346"/>
      <c r="AY64" s="346"/>
      <c r="AZ64" s="346"/>
      <c r="BA64" s="346"/>
      <c r="BB64" s="346"/>
      <c r="BC64" s="346"/>
      <c r="BD64" s="346"/>
      <c r="BE64" s="346"/>
      <c r="BF64" s="346"/>
      <c r="BG64" s="346"/>
      <c r="BH64" s="346"/>
      <c r="BI64" s="346"/>
      <c r="BJ64" s="346"/>
      <c r="BK64" s="346"/>
      <c r="BL64" s="346"/>
      <c r="BM64" s="346"/>
      <c r="BN64" s="346"/>
      <c r="BO64" s="346"/>
      <c r="BP64" s="346"/>
      <c r="BQ64" s="346"/>
      <c r="BR64" s="346"/>
      <c r="BS64" s="346"/>
      <c r="BT64" s="346"/>
      <c r="BU64" s="346"/>
      <c r="BV64" s="346"/>
      <c r="BW64" s="346"/>
      <c r="BX64" s="346"/>
      <c r="BY64" s="346"/>
      <c r="BZ64" s="346"/>
      <c r="CA64" s="346"/>
      <c r="CB64" s="346"/>
      <c r="CC64" s="346"/>
      <c r="CD64" s="346"/>
      <c r="CE64" s="346"/>
      <c r="CF64" s="346"/>
      <c r="CG64" s="346"/>
      <c r="CH64" s="346"/>
      <c r="CI64" s="346"/>
      <c r="CJ64" s="346"/>
      <c r="CK64" s="346"/>
      <c r="CL64" s="346"/>
      <c r="CM64" s="346"/>
      <c r="CN64" s="346"/>
      <c r="CO64" s="346"/>
      <c r="CP64" s="346"/>
      <c r="CQ64" s="346"/>
      <c r="CR64" s="346"/>
      <c r="CS64" s="346"/>
      <c r="CT64" s="346"/>
      <c r="CU64" s="346"/>
      <c r="CV64" s="346"/>
      <c r="CW64" s="346"/>
      <c r="CX64" s="346"/>
      <c r="CY64" s="346"/>
      <c r="CZ64" s="346"/>
      <c r="DA64" s="346"/>
      <c r="DB64" s="346"/>
      <c r="DC64" s="346"/>
      <c r="DD64" s="346"/>
      <c r="DE64" s="346"/>
      <c r="DF64" s="346"/>
      <c r="DG64" s="346"/>
      <c r="DH64" s="346"/>
      <c r="DI64" s="346"/>
      <c r="DJ64" s="346"/>
      <c r="DK64" s="346"/>
      <c r="DL64" s="346"/>
      <c r="DM64" s="346"/>
      <c r="DN64" s="346"/>
      <c r="DO64" s="346"/>
      <c r="DP64" s="346"/>
      <c r="DQ64" s="346"/>
      <c r="DR64" s="346"/>
      <c r="DS64" s="346"/>
      <c r="DT64" s="346"/>
      <c r="DU64" s="346"/>
      <c r="DV64" s="346"/>
      <c r="DW64" s="346"/>
      <c r="DX64" s="346"/>
      <c r="DY64" s="346"/>
      <c r="DZ64" s="346"/>
      <c r="EA64" s="346"/>
      <c r="EB64" s="346"/>
      <c r="EC64" s="346"/>
      <c r="ED64" s="346"/>
      <c r="EE64" s="346"/>
      <c r="EF64" s="346"/>
      <c r="EG64" s="346"/>
      <c r="EH64" s="346"/>
      <c r="EI64" s="346"/>
      <c r="EJ64" s="346"/>
      <c r="EK64" s="346"/>
      <c r="EL64" s="346"/>
      <c r="EM64" s="346"/>
      <c r="EN64" s="346"/>
      <c r="EO64" s="346"/>
      <c r="EP64" s="346"/>
      <c r="EQ64" s="346"/>
      <c r="ER64" s="346"/>
      <c r="ES64" s="346"/>
      <c r="ET64" s="346"/>
      <c r="EU64" s="346"/>
      <c r="EV64" s="346"/>
      <c r="EW64" s="346"/>
      <c r="EX64" s="346"/>
      <c r="EY64" s="346"/>
      <c r="EZ64" s="346"/>
      <c r="FA64" s="346"/>
      <c r="FB64" s="346"/>
      <c r="FC64" s="346"/>
      <c r="FD64" s="346"/>
      <c r="FE64" s="346"/>
      <c r="FF64" s="346"/>
      <c r="FG64" s="346"/>
      <c r="FH64" s="346"/>
      <c r="FI64" s="346"/>
      <c r="FJ64" s="346"/>
      <c r="FK64" s="346"/>
      <c r="FL64" s="346"/>
      <c r="FM64" s="346"/>
      <c r="FN64" s="346"/>
      <c r="FO64" s="346"/>
      <c r="FP64" s="346"/>
      <c r="FQ64" s="346"/>
      <c r="FR64" s="346"/>
      <c r="FS64" s="346"/>
      <c r="FT64" s="346"/>
      <c r="FU64" s="346"/>
      <c r="FV64" s="346"/>
      <c r="FW64" s="346"/>
      <c r="FX64" s="346"/>
      <c r="FY64" s="346"/>
      <c r="FZ64" s="346"/>
      <c r="GA64" s="346"/>
      <c r="GB64" s="346"/>
      <c r="GC64" s="346"/>
      <c r="GD64" s="346"/>
      <c r="GE64" s="346"/>
      <c r="GF64" s="346"/>
      <c r="GG64" s="346"/>
      <c r="GH64" s="346"/>
      <c r="GI64" s="346"/>
      <c r="GJ64" s="346"/>
      <c r="GK64" s="346"/>
      <c r="GL64" s="346"/>
      <c r="GM64" s="346"/>
      <c r="GN64" s="346"/>
      <c r="GO64" s="346"/>
      <c r="GP64" s="346"/>
      <c r="GQ64" s="346"/>
      <c r="GR64" s="346"/>
      <c r="GS64" s="346"/>
      <c r="GT64" s="346"/>
      <c r="GU64" s="346"/>
      <c r="GV64" s="346"/>
      <c r="GW64" s="346"/>
      <c r="GX64" s="346"/>
      <c r="GY64" s="346"/>
      <c r="GZ64" s="346"/>
      <c r="HA64" s="346"/>
      <c r="HB64" s="346"/>
      <c r="HC64" s="346"/>
      <c r="HD64" s="346"/>
      <c r="HE64" s="346"/>
      <c r="HF64" s="346"/>
      <c r="HG64" s="346"/>
      <c r="HH64" s="346"/>
      <c r="HI64" s="346"/>
      <c r="HJ64" s="346"/>
      <c r="HK64" s="346"/>
      <c r="HL64" s="346"/>
      <c r="HM64" s="346"/>
      <c r="HN64" s="346"/>
      <c r="HO64" s="346"/>
      <c r="HP64" s="346"/>
      <c r="HQ64" s="346"/>
      <c r="HR64" s="346"/>
      <c r="HS64" s="346"/>
      <c r="HT64" s="346"/>
      <c r="HU64" s="346"/>
      <c r="HV64" s="346"/>
      <c r="HW64" s="346"/>
      <c r="HX64" s="346"/>
      <c r="HY64" s="346"/>
      <c r="HZ64" s="346"/>
      <c r="IA64" s="346"/>
      <c r="IB64" s="346"/>
      <c r="IC64" s="346"/>
      <c r="ID64" s="346"/>
      <c r="IE64" s="346"/>
      <c r="IF64" s="346"/>
      <c r="IG64" s="346"/>
      <c r="IH64" s="346"/>
      <c r="II64" s="346"/>
      <c r="IJ64" s="346"/>
      <c r="IK64" s="346"/>
      <c r="IL64" s="346"/>
      <c r="IM64" s="346"/>
      <c r="IN64" s="363"/>
      <c r="IO64" s="363"/>
      <c r="IP64" s="363"/>
      <c r="IQ64" s="363"/>
      <c r="IR64" s="363"/>
      <c r="IS64" s="363"/>
      <c r="IT64" s="363"/>
    </row>
    <row r="65" s="338" customFormat="1" ht="18" customHeight="1" spans="1:254">
      <c r="A65" s="359">
        <v>1</v>
      </c>
      <c r="B65" s="360" t="s">
        <v>169</v>
      </c>
      <c r="C65" s="361">
        <v>30</v>
      </c>
      <c r="D65" s="362" t="s">
        <v>170</v>
      </c>
      <c r="E65" s="133"/>
      <c r="IN65" s="149"/>
      <c r="IO65" s="149"/>
      <c r="IP65" s="149"/>
      <c r="IQ65" s="149"/>
      <c r="IR65" s="149"/>
      <c r="IS65" s="149"/>
      <c r="IT65" s="149"/>
    </row>
    <row r="66" s="338" customFormat="1" ht="18" customHeight="1" spans="1:5">
      <c r="A66" s="297">
        <v>2</v>
      </c>
      <c r="B66" s="353" t="s">
        <v>212</v>
      </c>
      <c r="C66" s="354">
        <v>102</v>
      </c>
      <c r="D66" s="133" t="s">
        <v>213</v>
      </c>
      <c r="E66" s="133"/>
    </row>
    <row r="67" s="338" customFormat="1" ht="18" customHeight="1" spans="1:5">
      <c r="A67" s="297">
        <v>3</v>
      </c>
      <c r="B67" s="353" t="s">
        <v>214</v>
      </c>
      <c r="C67" s="354">
        <v>61</v>
      </c>
      <c r="D67" s="133" t="s">
        <v>215</v>
      </c>
      <c r="E67" s="133"/>
    </row>
    <row r="68" s="338" customFormat="1" ht="18" customHeight="1" spans="1:5">
      <c r="A68" s="297">
        <v>4</v>
      </c>
      <c r="B68" s="353" t="s">
        <v>216</v>
      </c>
      <c r="C68" s="354">
        <v>53</v>
      </c>
      <c r="D68" s="133" t="s">
        <v>217</v>
      </c>
      <c r="E68" s="133"/>
    </row>
    <row r="69" s="340" customFormat="1" ht="18" customHeight="1" spans="1:254">
      <c r="A69" s="297">
        <v>5</v>
      </c>
      <c r="B69" s="353" t="s">
        <v>218</v>
      </c>
      <c r="C69" s="354">
        <v>54</v>
      </c>
      <c r="D69" s="133" t="s">
        <v>219</v>
      </c>
      <c r="E69" s="124"/>
      <c r="F69" s="346"/>
      <c r="G69" s="346"/>
      <c r="H69" s="346"/>
      <c r="I69" s="346"/>
      <c r="J69" s="346"/>
      <c r="K69" s="346"/>
      <c r="L69" s="346"/>
      <c r="M69" s="346"/>
      <c r="N69" s="346"/>
      <c r="O69" s="346"/>
      <c r="P69" s="346"/>
      <c r="Q69" s="346"/>
      <c r="R69" s="346"/>
      <c r="S69" s="346"/>
      <c r="T69" s="346"/>
      <c r="U69" s="346"/>
      <c r="V69" s="346"/>
      <c r="W69" s="346"/>
      <c r="X69" s="346"/>
      <c r="Y69" s="346"/>
      <c r="Z69" s="346"/>
      <c r="AA69" s="346"/>
      <c r="AB69" s="346"/>
      <c r="AC69" s="346"/>
      <c r="AD69" s="346"/>
      <c r="AE69" s="346"/>
      <c r="AF69" s="346"/>
      <c r="AG69" s="346"/>
      <c r="AH69" s="346"/>
      <c r="AI69" s="346"/>
      <c r="AJ69" s="346"/>
      <c r="AK69" s="346"/>
      <c r="AL69" s="346"/>
      <c r="AM69" s="346"/>
      <c r="AN69" s="346"/>
      <c r="AO69" s="346"/>
      <c r="AP69" s="346"/>
      <c r="AQ69" s="346"/>
      <c r="AR69" s="346"/>
      <c r="AS69" s="346"/>
      <c r="AT69" s="346"/>
      <c r="AU69" s="346"/>
      <c r="AV69" s="346"/>
      <c r="AW69" s="346"/>
      <c r="AX69" s="346"/>
      <c r="AY69" s="346"/>
      <c r="AZ69" s="346"/>
      <c r="BA69" s="346"/>
      <c r="BB69" s="346"/>
      <c r="BC69" s="346"/>
      <c r="BD69" s="346"/>
      <c r="BE69" s="346"/>
      <c r="BF69" s="346"/>
      <c r="BG69" s="346"/>
      <c r="BH69" s="346"/>
      <c r="BI69" s="346"/>
      <c r="BJ69" s="346"/>
      <c r="BK69" s="346"/>
      <c r="BL69" s="346"/>
      <c r="BM69" s="346"/>
      <c r="BN69" s="346"/>
      <c r="BO69" s="346"/>
      <c r="BP69" s="346"/>
      <c r="BQ69" s="346"/>
      <c r="BR69" s="346"/>
      <c r="BS69" s="346"/>
      <c r="BT69" s="346"/>
      <c r="BU69" s="346"/>
      <c r="BV69" s="346"/>
      <c r="BW69" s="346"/>
      <c r="BX69" s="346"/>
      <c r="BY69" s="346"/>
      <c r="BZ69" s="346"/>
      <c r="CA69" s="346"/>
      <c r="CB69" s="346"/>
      <c r="CC69" s="346"/>
      <c r="CD69" s="346"/>
      <c r="CE69" s="346"/>
      <c r="CF69" s="346"/>
      <c r="CG69" s="346"/>
      <c r="CH69" s="346"/>
      <c r="CI69" s="346"/>
      <c r="CJ69" s="346"/>
      <c r="CK69" s="346"/>
      <c r="CL69" s="346"/>
      <c r="CM69" s="346"/>
      <c r="CN69" s="346"/>
      <c r="CO69" s="346"/>
      <c r="CP69" s="346"/>
      <c r="CQ69" s="346"/>
      <c r="CR69" s="346"/>
      <c r="CS69" s="346"/>
      <c r="CT69" s="346"/>
      <c r="CU69" s="346"/>
      <c r="CV69" s="346"/>
      <c r="CW69" s="346"/>
      <c r="CX69" s="346"/>
      <c r="CY69" s="346"/>
      <c r="CZ69" s="346"/>
      <c r="DA69" s="346"/>
      <c r="DB69" s="346"/>
      <c r="DC69" s="346"/>
      <c r="DD69" s="346"/>
      <c r="DE69" s="346"/>
      <c r="DF69" s="346"/>
      <c r="DG69" s="346"/>
      <c r="DH69" s="346"/>
      <c r="DI69" s="346"/>
      <c r="DJ69" s="346"/>
      <c r="DK69" s="346"/>
      <c r="DL69" s="346"/>
      <c r="DM69" s="346"/>
      <c r="DN69" s="346"/>
      <c r="DO69" s="346"/>
      <c r="DP69" s="346"/>
      <c r="DQ69" s="346"/>
      <c r="DR69" s="346"/>
      <c r="DS69" s="346"/>
      <c r="DT69" s="346"/>
      <c r="DU69" s="346"/>
      <c r="DV69" s="346"/>
      <c r="DW69" s="346"/>
      <c r="DX69" s="346"/>
      <c r="DY69" s="346"/>
      <c r="DZ69" s="346"/>
      <c r="EA69" s="346"/>
      <c r="EB69" s="346"/>
      <c r="EC69" s="346"/>
      <c r="ED69" s="346"/>
      <c r="EE69" s="346"/>
      <c r="EF69" s="346"/>
      <c r="EG69" s="346"/>
      <c r="EH69" s="346"/>
      <c r="EI69" s="346"/>
      <c r="EJ69" s="346"/>
      <c r="EK69" s="346"/>
      <c r="EL69" s="346"/>
      <c r="EM69" s="346"/>
      <c r="EN69" s="346"/>
      <c r="EO69" s="346"/>
      <c r="EP69" s="346"/>
      <c r="EQ69" s="346"/>
      <c r="ER69" s="346"/>
      <c r="ES69" s="346"/>
      <c r="ET69" s="346"/>
      <c r="EU69" s="346"/>
      <c r="EV69" s="346"/>
      <c r="EW69" s="346"/>
      <c r="EX69" s="346"/>
      <c r="EY69" s="346"/>
      <c r="EZ69" s="346"/>
      <c r="FA69" s="346"/>
      <c r="FB69" s="346"/>
      <c r="FC69" s="346"/>
      <c r="FD69" s="346"/>
      <c r="FE69" s="346"/>
      <c r="FF69" s="346"/>
      <c r="FG69" s="346"/>
      <c r="FH69" s="346"/>
      <c r="FI69" s="346"/>
      <c r="FJ69" s="346"/>
      <c r="FK69" s="346"/>
      <c r="FL69" s="346"/>
      <c r="FM69" s="346"/>
      <c r="FN69" s="346"/>
      <c r="FO69" s="346"/>
      <c r="FP69" s="346"/>
      <c r="FQ69" s="346"/>
      <c r="FR69" s="346"/>
      <c r="FS69" s="346"/>
      <c r="FT69" s="346"/>
      <c r="FU69" s="346"/>
      <c r="FV69" s="346"/>
      <c r="FW69" s="346"/>
      <c r="FX69" s="346"/>
      <c r="FY69" s="346"/>
      <c r="FZ69" s="346"/>
      <c r="GA69" s="346"/>
      <c r="GB69" s="346"/>
      <c r="GC69" s="346"/>
      <c r="GD69" s="346"/>
      <c r="GE69" s="346"/>
      <c r="GF69" s="346"/>
      <c r="GG69" s="346"/>
      <c r="GH69" s="346"/>
      <c r="GI69" s="346"/>
      <c r="GJ69" s="346"/>
      <c r="GK69" s="346"/>
      <c r="GL69" s="346"/>
      <c r="GM69" s="346"/>
      <c r="GN69" s="346"/>
      <c r="GO69" s="346"/>
      <c r="GP69" s="346"/>
      <c r="GQ69" s="346"/>
      <c r="GR69" s="346"/>
      <c r="GS69" s="346"/>
      <c r="GT69" s="346"/>
      <c r="GU69" s="346"/>
      <c r="GV69" s="346"/>
      <c r="GW69" s="346"/>
      <c r="GX69" s="346"/>
      <c r="GY69" s="346"/>
      <c r="GZ69" s="346"/>
      <c r="HA69" s="346"/>
      <c r="HB69" s="346"/>
      <c r="HC69" s="346"/>
      <c r="HD69" s="346"/>
      <c r="HE69" s="346"/>
      <c r="HF69" s="346"/>
      <c r="HG69" s="346"/>
      <c r="HH69" s="346"/>
      <c r="HI69" s="346"/>
      <c r="HJ69" s="346"/>
      <c r="HK69" s="346"/>
      <c r="HL69" s="346"/>
      <c r="HM69" s="346"/>
      <c r="HN69" s="346"/>
      <c r="HO69" s="346"/>
      <c r="HP69" s="346"/>
      <c r="HQ69" s="346"/>
      <c r="HR69" s="346"/>
      <c r="HS69" s="346"/>
      <c r="HT69" s="346"/>
      <c r="HU69" s="346"/>
      <c r="HV69" s="346"/>
      <c r="HW69" s="346"/>
      <c r="HX69" s="346"/>
      <c r="HY69" s="346"/>
      <c r="HZ69" s="346"/>
      <c r="IA69" s="346"/>
      <c r="IB69" s="346"/>
      <c r="IC69" s="346"/>
      <c r="ID69" s="346"/>
      <c r="IE69" s="346"/>
      <c r="IF69" s="346"/>
      <c r="IG69" s="346"/>
      <c r="IH69" s="346"/>
      <c r="II69" s="346"/>
      <c r="IJ69" s="346"/>
      <c r="IK69" s="346"/>
      <c r="IL69" s="346"/>
      <c r="IM69" s="346"/>
      <c r="IN69" s="363"/>
      <c r="IO69" s="363"/>
      <c r="IP69" s="363"/>
      <c r="IQ69" s="363"/>
      <c r="IR69" s="363"/>
      <c r="IS69" s="363"/>
      <c r="IT69" s="363"/>
    </row>
    <row r="70" s="340" customFormat="1" ht="18" customHeight="1" spans="1:5">
      <c r="A70" s="347" t="s">
        <v>74</v>
      </c>
      <c r="B70" s="350" t="s">
        <v>75</v>
      </c>
      <c r="C70" s="351">
        <v>428</v>
      </c>
      <c r="D70" s="351"/>
      <c r="E70" s="133"/>
    </row>
    <row r="71" s="339" customFormat="1" ht="18" customHeight="1" spans="1:5">
      <c r="A71" s="297">
        <v>1</v>
      </c>
      <c r="B71" s="353" t="s">
        <v>169</v>
      </c>
      <c r="C71" s="354">
        <v>14</v>
      </c>
      <c r="D71" s="362" t="s">
        <v>170</v>
      </c>
      <c r="E71" s="141"/>
    </row>
    <row r="72" s="338" customFormat="1" ht="18" customHeight="1" spans="1:5">
      <c r="A72" s="297">
        <v>2</v>
      </c>
      <c r="B72" s="353" t="s">
        <v>220</v>
      </c>
      <c r="C72" s="354">
        <v>60</v>
      </c>
      <c r="D72" s="133" t="s">
        <v>221</v>
      </c>
      <c r="E72" s="133"/>
    </row>
    <row r="73" s="338" customFormat="1" ht="18" customHeight="1" spans="1:5">
      <c r="A73" s="297">
        <v>3</v>
      </c>
      <c r="B73" s="353" t="s">
        <v>222</v>
      </c>
      <c r="C73" s="354">
        <v>74</v>
      </c>
      <c r="D73" s="133" t="s">
        <v>223</v>
      </c>
      <c r="E73" s="133"/>
    </row>
    <row r="74" s="338" customFormat="1" ht="18" customHeight="1" spans="1:5">
      <c r="A74" s="297">
        <v>4</v>
      </c>
      <c r="B74" s="353" t="s">
        <v>224</v>
      </c>
      <c r="C74" s="354">
        <v>57</v>
      </c>
      <c r="D74" s="133" t="s">
        <v>225</v>
      </c>
      <c r="E74" s="133"/>
    </row>
    <row r="75" s="338" customFormat="1" ht="18" customHeight="1" spans="1:5">
      <c r="A75" s="297">
        <v>5</v>
      </c>
      <c r="B75" s="353" t="s">
        <v>124</v>
      </c>
      <c r="C75" s="354">
        <v>130</v>
      </c>
      <c r="D75" s="133" t="s">
        <v>226</v>
      </c>
      <c r="E75" s="133"/>
    </row>
    <row r="76" s="338" customFormat="1" ht="18" customHeight="1" spans="1:5">
      <c r="A76" s="297">
        <v>6</v>
      </c>
      <c r="B76" s="353" t="s">
        <v>227</v>
      </c>
      <c r="C76" s="354">
        <v>93</v>
      </c>
      <c r="D76" s="133" t="s">
        <v>228</v>
      </c>
      <c r="E76" s="133"/>
    </row>
    <row r="77" s="338" customFormat="1" ht="18" customHeight="1" spans="1:5">
      <c r="A77" s="347" t="s">
        <v>79</v>
      </c>
      <c r="B77" s="350" t="s">
        <v>80</v>
      </c>
      <c r="C77" s="351">
        <v>439</v>
      </c>
      <c r="D77" s="351"/>
      <c r="E77" s="133"/>
    </row>
    <row r="78" s="338" customFormat="1" ht="18" customHeight="1" spans="1:5">
      <c r="A78" s="297">
        <v>1</v>
      </c>
      <c r="B78" s="353" t="s">
        <v>169</v>
      </c>
      <c r="C78" s="354">
        <v>10</v>
      </c>
      <c r="D78" s="362" t="s">
        <v>170</v>
      </c>
      <c r="E78" s="133"/>
    </row>
    <row r="79" s="338" customFormat="1" ht="18" customHeight="1" spans="1:5">
      <c r="A79" s="297">
        <v>2</v>
      </c>
      <c r="B79" s="353" t="s">
        <v>229</v>
      </c>
      <c r="C79" s="354">
        <v>32</v>
      </c>
      <c r="D79" s="133" t="s">
        <v>230</v>
      </c>
      <c r="E79" s="133"/>
    </row>
    <row r="80" s="340" customFormat="1" ht="18" customHeight="1" spans="1:254">
      <c r="A80" s="297">
        <v>3</v>
      </c>
      <c r="B80" s="353" t="s">
        <v>231</v>
      </c>
      <c r="C80" s="354">
        <v>42</v>
      </c>
      <c r="D80" s="133" t="s">
        <v>232</v>
      </c>
      <c r="E80" s="124"/>
      <c r="F80" s="346"/>
      <c r="G80" s="346"/>
      <c r="H80" s="346"/>
      <c r="I80" s="346"/>
      <c r="J80" s="346"/>
      <c r="K80" s="346"/>
      <c r="L80" s="346"/>
      <c r="M80" s="346"/>
      <c r="N80" s="346"/>
      <c r="O80" s="346"/>
      <c r="P80" s="346"/>
      <c r="Q80" s="346"/>
      <c r="R80" s="346"/>
      <c r="S80" s="346"/>
      <c r="T80" s="346"/>
      <c r="U80" s="346"/>
      <c r="V80" s="346"/>
      <c r="W80" s="346"/>
      <c r="X80" s="346"/>
      <c r="Y80" s="346"/>
      <c r="Z80" s="346"/>
      <c r="AA80" s="346"/>
      <c r="AB80" s="346"/>
      <c r="AC80" s="346"/>
      <c r="AD80" s="346"/>
      <c r="AE80" s="346"/>
      <c r="AF80" s="346"/>
      <c r="AG80" s="346"/>
      <c r="AH80" s="346"/>
      <c r="AI80" s="346"/>
      <c r="AJ80" s="346"/>
      <c r="AK80" s="346"/>
      <c r="AL80" s="346"/>
      <c r="AM80" s="346"/>
      <c r="AN80" s="346"/>
      <c r="AO80" s="346"/>
      <c r="AP80" s="346"/>
      <c r="AQ80" s="346"/>
      <c r="AR80" s="346"/>
      <c r="AS80" s="346"/>
      <c r="AT80" s="346"/>
      <c r="AU80" s="346"/>
      <c r="AV80" s="346"/>
      <c r="AW80" s="346"/>
      <c r="AX80" s="346"/>
      <c r="AY80" s="346"/>
      <c r="AZ80" s="346"/>
      <c r="BA80" s="346"/>
      <c r="BB80" s="346"/>
      <c r="BC80" s="346"/>
      <c r="BD80" s="346"/>
      <c r="BE80" s="346"/>
      <c r="BF80" s="346"/>
      <c r="BG80" s="346"/>
      <c r="BH80" s="346"/>
      <c r="BI80" s="346"/>
      <c r="BJ80" s="346"/>
      <c r="BK80" s="346"/>
      <c r="BL80" s="346"/>
      <c r="BM80" s="346"/>
      <c r="BN80" s="346"/>
      <c r="BO80" s="346"/>
      <c r="BP80" s="346"/>
      <c r="BQ80" s="346"/>
      <c r="BR80" s="346"/>
      <c r="BS80" s="346"/>
      <c r="BT80" s="346"/>
      <c r="BU80" s="346"/>
      <c r="BV80" s="346"/>
      <c r="BW80" s="346"/>
      <c r="BX80" s="346"/>
      <c r="BY80" s="346"/>
      <c r="BZ80" s="346"/>
      <c r="CA80" s="346"/>
      <c r="CB80" s="346"/>
      <c r="CC80" s="346"/>
      <c r="CD80" s="346"/>
      <c r="CE80" s="346"/>
      <c r="CF80" s="346"/>
      <c r="CG80" s="346"/>
      <c r="CH80" s="346"/>
      <c r="CI80" s="346"/>
      <c r="CJ80" s="346"/>
      <c r="CK80" s="346"/>
      <c r="CL80" s="346"/>
      <c r="CM80" s="346"/>
      <c r="CN80" s="346"/>
      <c r="CO80" s="346"/>
      <c r="CP80" s="346"/>
      <c r="CQ80" s="346"/>
      <c r="CR80" s="346"/>
      <c r="CS80" s="346"/>
      <c r="CT80" s="346"/>
      <c r="CU80" s="346"/>
      <c r="CV80" s="346"/>
      <c r="CW80" s="346"/>
      <c r="CX80" s="346"/>
      <c r="CY80" s="346"/>
      <c r="CZ80" s="346"/>
      <c r="DA80" s="346"/>
      <c r="DB80" s="346"/>
      <c r="DC80" s="346"/>
      <c r="DD80" s="346"/>
      <c r="DE80" s="346"/>
      <c r="DF80" s="346"/>
      <c r="DG80" s="346"/>
      <c r="DH80" s="346"/>
      <c r="DI80" s="346"/>
      <c r="DJ80" s="346"/>
      <c r="DK80" s="346"/>
      <c r="DL80" s="346"/>
      <c r="DM80" s="346"/>
      <c r="DN80" s="346"/>
      <c r="DO80" s="346"/>
      <c r="DP80" s="346"/>
      <c r="DQ80" s="346"/>
      <c r="DR80" s="346"/>
      <c r="DS80" s="346"/>
      <c r="DT80" s="346"/>
      <c r="DU80" s="346"/>
      <c r="DV80" s="346"/>
      <c r="DW80" s="346"/>
      <c r="DX80" s="346"/>
      <c r="DY80" s="346"/>
      <c r="DZ80" s="346"/>
      <c r="EA80" s="346"/>
      <c r="EB80" s="346"/>
      <c r="EC80" s="346"/>
      <c r="ED80" s="346"/>
      <c r="EE80" s="346"/>
      <c r="EF80" s="346"/>
      <c r="EG80" s="346"/>
      <c r="EH80" s="346"/>
      <c r="EI80" s="346"/>
      <c r="EJ80" s="346"/>
      <c r="EK80" s="346"/>
      <c r="EL80" s="346"/>
      <c r="EM80" s="346"/>
      <c r="EN80" s="346"/>
      <c r="EO80" s="346"/>
      <c r="EP80" s="346"/>
      <c r="EQ80" s="346"/>
      <c r="ER80" s="346"/>
      <c r="ES80" s="346"/>
      <c r="ET80" s="346"/>
      <c r="EU80" s="346"/>
      <c r="EV80" s="346"/>
      <c r="EW80" s="346"/>
      <c r="EX80" s="346"/>
      <c r="EY80" s="346"/>
      <c r="EZ80" s="346"/>
      <c r="FA80" s="346"/>
      <c r="FB80" s="346"/>
      <c r="FC80" s="346"/>
      <c r="FD80" s="346"/>
      <c r="FE80" s="346"/>
      <c r="FF80" s="346"/>
      <c r="FG80" s="346"/>
      <c r="FH80" s="346"/>
      <c r="FI80" s="346"/>
      <c r="FJ80" s="346"/>
      <c r="FK80" s="346"/>
      <c r="FL80" s="346"/>
      <c r="FM80" s="346"/>
      <c r="FN80" s="346"/>
      <c r="FO80" s="346"/>
      <c r="FP80" s="346"/>
      <c r="FQ80" s="346"/>
      <c r="FR80" s="346"/>
      <c r="FS80" s="346"/>
      <c r="FT80" s="346"/>
      <c r="FU80" s="346"/>
      <c r="FV80" s="346"/>
      <c r="FW80" s="346"/>
      <c r="FX80" s="346"/>
      <c r="FY80" s="346"/>
      <c r="FZ80" s="346"/>
      <c r="GA80" s="346"/>
      <c r="GB80" s="346"/>
      <c r="GC80" s="346"/>
      <c r="GD80" s="346"/>
      <c r="GE80" s="346"/>
      <c r="GF80" s="346"/>
      <c r="GG80" s="346"/>
      <c r="GH80" s="346"/>
      <c r="GI80" s="346"/>
      <c r="GJ80" s="346"/>
      <c r="GK80" s="346"/>
      <c r="GL80" s="346"/>
      <c r="GM80" s="346"/>
      <c r="GN80" s="346"/>
      <c r="GO80" s="346"/>
      <c r="GP80" s="346"/>
      <c r="GQ80" s="346"/>
      <c r="GR80" s="346"/>
      <c r="GS80" s="346"/>
      <c r="GT80" s="346"/>
      <c r="GU80" s="346"/>
      <c r="GV80" s="346"/>
      <c r="GW80" s="346"/>
      <c r="GX80" s="346"/>
      <c r="GY80" s="346"/>
      <c r="GZ80" s="346"/>
      <c r="HA80" s="346"/>
      <c r="HB80" s="346"/>
      <c r="HC80" s="346"/>
      <c r="HD80" s="346"/>
      <c r="HE80" s="346"/>
      <c r="HF80" s="346"/>
      <c r="HG80" s="346"/>
      <c r="HH80" s="346"/>
      <c r="HI80" s="346"/>
      <c r="HJ80" s="346"/>
      <c r="HK80" s="346"/>
      <c r="HL80" s="346"/>
      <c r="HM80" s="346"/>
      <c r="HN80" s="346"/>
      <c r="HO80" s="346"/>
      <c r="HP80" s="346"/>
      <c r="HQ80" s="346"/>
      <c r="HR80" s="346"/>
      <c r="HS80" s="346"/>
      <c r="HT80" s="346"/>
      <c r="HU80" s="346"/>
      <c r="HV80" s="346"/>
      <c r="HW80" s="346"/>
      <c r="HX80" s="346"/>
      <c r="HY80" s="346"/>
      <c r="HZ80" s="346"/>
      <c r="IA80" s="346"/>
      <c r="IB80" s="346"/>
      <c r="IC80" s="346"/>
      <c r="ID80" s="346"/>
      <c r="IE80" s="346"/>
      <c r="IF80" s="346"/>
      <c r="IG80" s="346"/>
      <c r="IH80" s="346"/>
      <c r="II80" s="346"/>
      <c r="IJ80" s="346"/>
      <c r="IK80" s="346"/>
      <c r="IL80" s="346"/>
      <c r="IM80" s="346"/>
      <c r="IN80" s="363"/>
      <c r="IO80" s="363"/>
      <c r="IP80" s="363"/>
      <c r="IQ80" s="363"/>
      <c r="IR80" s="363"/>
      <c r="IS80" s="363"/>
      <c r="IT80" s="363"/>
    </row>
    <row r="81" s="339" customFormat="1" ht="18" customHeight="1" spans="1:5">
      <c r="A81" s="297">
        <v>4</v>
      </c>
      <c r="B81" s="353" t="s">
        <v>233</v>
      </c>
      <c r="C81" s="354">
        <v>79</v>
      </c>
      <c r="D81" s="133" t="s">
        <v>234</v>
      </c>
      <c r="E81" s="141"/>
    </row>
    <row r="82" s="338" customFormat="1" ht="18" customHeight="1" spans="1:5">
      <c r="A82" s="297">
        <v>5</v>
      </c>
      <c r="B82" s="353" t="s">
        <v>235</v>
      </c>
      <c r="C82" s="354">
        <v>54</v>
      </c>
      <c r="D82" s="133" t="s">
        <v>236</v>
      </c>
      <c r="E82" s="133"/>
    </row>
    <row r="83" s="338" customFormat="1" ht="18" customHeight="1" spans="1:5">
      <c r="A83" s="297">
        <v>6</v>
      </c>
      <c r="B83" s="353" t="s">
        <v>237</v>
      </c>
      <c r="C83" s="354">
        <v>73</v>
      </c>
      <c r="D83" s="133"/>
      <c r="E83" s="133" t="s">
        <v>47</v>
      </c>
    </row>
    <row r="84" s="338" customFormat="1" ht="18" customHeight="1" spans="1:5">
      <c r="A84" s="297">
        <v>7</v>
      </c>
      <c r="B84" s="353" t="s">
        <v>125</v>
      </c>
      <c r="C84" s="354">
        <v>99</v>
      </c>
      <c r="D84" s="141"/>
      <c r="E84" s="133" t="s">
        <v>47</v>
      </c>
    </row>
    <row r="85" s="338" customFormat="1" ht="18" customHeight="1" spans="1:254">
      <c r="A85" s="359">
        <v>8</v>
      </c>
      <c r="B85" s="360" t="s">
        <v>127</v>
      </c>
      <c r="C85" s="361">
        <v>50</v>
      </c>
      <c r="D85" s="361"/>
      <c r="E85" s="133" t="s">
        <v>47</v>
      </c>
      <c r="IN85" s="149"/>
      <c r="IO85" s="149"/>
      <c r="IP85" s="149"/>
      <c r="IQ85" s="149"/>
      <c r="IR85" s="149"/>
      <c r="IS85" s="149"/>
      <c r="IT85" s="149"/>
    </row>
    <row r="86" s="338" customFormat="1" ht="18" customHeight="1" spans="1:5">
      <c r="A86" s="364" t="s">
        <v>84</v>
      </c>
      <c r="B86" s="353" t="s">
        <v>85</v>
      </c>
      <c r="C86" s="354">
        <v>530</v>
      </c>
      <c r="D86" s="133"/>
      <c r="E86" s="141"/>
    </row>
    <row r="87" spans="1:5">
      <c r="A87" s="297">
        <v>1</v>
      </c>
      <c r="B87" s="353" t="s">
        <v>169</v>
      </c>
      <c r="C87" s="354">
        <v>10</v>
      </c>
      <c r="D87" s="362" t="s">
        <v>170</v>
      </c>
      <c r="E87" s="359"/>
    </row>
    <row r="88" spans="1:5">
      <c r="A88" s="297">
        <v>2</v>
      </c>
      <c r="B88" s="353" t="s">
        <v>238</v>
      </c>
      <c r="C88" s="354">
        <v>35</v>
      </c>
      <c r="D88" s="141"/>
      <c r="E88" s="359" t="s">
        <v>47</v>
      </c>
    </row>
    <row r="89" spans="1:5">
      <c r="A89" s="297">
        <v>3</v>
      </c>
      <c r="B89" s="353" t="s">
        <v>128</v>
      </c>
      <c r="C89" s="354">
        <v>39</v>
      </c>
      <c r="D89" s="141"/>
      <c r="E89" s="359" t="s">
        <v>47</v>
      </c>
    </row>
    <row r="90" spans="1:5">
      <c r="A90" s="297">
        <v>4</v>
      </c>
      <c r="B90" s="353" t="s">
        <v>239</v>
      </c>
      <c r="C90" s="354">
        <v>44</v>
      </c>
      <c r="D90" s="141"/>
      <c r="E90" s="359" t="s">
        <v>47</v>
      </c>
    </row>
    <row r="91" spans="1:5">
      <c r="A91" s="297">
        <v>5</v>
      </c>
      <c r="B91" s="353" t="s">
        <v>240</v>
      </c>
      <c r="C91" s="354">
        <v>44</v>
      </c>
      <c r="D91" s="141"/>
      <c r="E91" s="359" t="s">
        <v>47</v>
      </c>
    </row>
    <row r="92" s="260" customFormat="1" spans="1:254">
      <c r="A92" s="359">
        <v>6</v>
      </c>
      <c r="B92" s="360" t="s">
        <v>241</v>
      </c>
      <c r="C92" s="361">
        <v>46</v>
      </c>
      <c r="D92" s="361"/>
      <c r="E92" s="359" t="s">
        <v>47</v>
      </c>
      <c r="IN92" s="149"/>
      <c r="IO92" s="149"/>
      <c r="IP92" s="149"/>
      <c r="IQ92" s="149"/>
      <c r="IR92" s="149"/>
      <c r="IS92" s="149"/>
      <c r="IT92" s="149"/>
    </row>
    <row r="93" spans="1:5">
      <c r="A93" s="297">
        <v>7</v>
      </c>
      <c r="B93" s="353" t="s">
        <v>242</v>
      </c>
      <c r="C93" s="354">
        <v>51</v>
      </c>
      <c r="D93" s="141"/>
      <c r="E93" s="359" t="s">
        <v>47</v>
      </c>
    </row>
    <row r="94" spans="1:5">
      <c r="A94" s="297">
        <v>8</v>
      </c>
      <c r="B94" s="353" t="s">
        <v>243</v>
      </c>
      <c r="C94" s="354">
        <v>39</v>
      </c>
      <c r="D94" s="141"/>
      <c r="E94" s="359" t="s">
        <v>47</v>
      </c>
    </row>
    <row r="95" spans="1:5">
      <c r="A95" s="297">
        <v>9</v>
      </c>
      <c r="B95" s="353" t="s">
        <v>86</v>
      </c>
      <c r="C95" s="354">
        <v>32</v>
      </c>
      <c r="D95" s="141"/>
      <c r="E95" s="359" t="s">
        <v>47</v>
      </c>
    </row>
    <row r="96" spans="1:5">
      <c r="A96" s="297">
        <v>10</v>
      </c>
      <c r="B96" s="353" t="s">
        <v>244</v>
      </c>
      <c r="C96" s="354">
        <v>42</v>
      </c>
      <c r="D96" s="141"/>
      <c r="E96" s="359" t="s">
        <v>47</v>
      </c>
    </row>
    <row r="97" spans="1:5">
      <c r="A97" s="297">
        <v>11</v>
      </c>
      <c r="B97" s="353" t="s">
        <v>245</v>
      </c>
      <c r="C97" s="354">
        <v>61</v>
      </c>
      <c r="D97" s="141"/>
      <c r="E97" s="359" t="s">
        <v>47</v>
      </c>
    </row>
    <row r="98" spans="1:5">
      <c r="A98" s="297">
        <v>12</v>
      </c>
      <c r="B98" s="353" t="s">
        <v>246</v>
      </c>
      <c r="C98" s="354">
        <v>44</v>
      </c>
      <c r="D98" s="141"/>
      <c r="E98" s="359" t="s">
        <v>47</v>
      </c>
    </row>
    <row r="99" spans="1:5">
      <c r="A99" s="297">
        <v>13</v>
      </c>
      <c r="B99" s="353" t="s">
        <v>247</v>
      </c>
      <c r="C99" s="354">
        <v>43</v>
      </c>
      <c r="D99" s="141"/>
      <c r="E99" s="359" t="s">
        <v>47</v>
      </c>
    </row>
    <row r="100" s="106" customFormat="1" spans="1:254">
      <c r="A100" s="357" t="s">
        <v>87</v>
      </c>
      <c r="B100" s="348" t="s">
        <v>88</v>
      </c>
      <c r="C100" s="349">
        <v>289</v>
      </c>
      <c r="D100" s="124"/>
      <c r="E100" s="347"/>
      <c r="F100" s="346"/>
      <c r="G100" s="346"/>
      <c r="H100" s="346"/>
      <c r="I100" s="346"/>
      <c r="J100" s="346"/>
      <c r="K100" s="346"/>
      <c r="L100" s="346"/>
      <c r="M100" s="346"/>
      <c r="N100" s="346"/>
      <c r="O100" s="346"/>
      <c r="P100" s="346"/>
      <c r="Q100" s="346"/>
      <c r="R100" s="346"/>
      <c r="S100" s="346"/>
      <c r="T100" s="346"/>
      <c r="U100" s="346"/>
      <c r="V100" s="346"/>
      <c r="W100" s="346"/>
      <c r="X100" s="346"/>
      <c r="Y100" s="346"/>
      <c r="Z100" s="346"/>
      <c r="AA100" s="346"/>
      <c r="AB100" s="346"/>
      <c r="AC100" s="346"/>
      <c r="AD100" s="346"/>
      <c r="AE100" s="346"/>
      <c r="AF100" s="346"/>
      <c r="AG100" s="346"/>
      <c r="AH100" s="346"/>
      <c r="AI100" s="346"/>
      <c r="AJ100" s="346"/>
      <c r="AK100" s="346"/>
      <c r="AL100" s="346"/>
      <c r="AM100" s="346"/>
      <c r="AN100" s="346"/>
      <c r="AO100" s="346"/>
      <c r="AP100" s="346"/>
      <c r="AQ100" s="346"/>
      <c r="AR100" s="346"/>
      <c r="AS100" s="346"/>
      <c r="AT100" s="346"/>
      <c r="AU100" s="346"/>
      <c r="AV100" s="346"/>
      <c r="AW100" s="346"/>
      <c r="AX100" s="346"/>
      <c r="AY100" s="346"/>
      <c r="AZ100" s="346"/>
      <c r="BA100" s="346"/>
      <c r="BB100" s="346"/>
      <c r="BC100" s="346"/>
      <c r="BD100" s="346"/>
      <c r="BE100" s="346"/>
      <c r="BF100" s="346"/>
      <c r="BG100" s="346"/>
      <c r="BH100" s="346"/>
      <c r="BI100" s="346"/>
      <c r="BJ100" s="346"/>
      <c r="BK100" s="346"/>
      <c r="BL100" s="346"/>
      <c r="BM100" s="346"/>
      <c r="BN100" s="346"/>
      <c r="BO100" s="346"/>
      <c r="BP100" s="346"/>
      <c r="BQ100" s="346"/>
      <c r="BR100" s="346"/>
      <c r="BS100" s="346"/>
      <c r="BT100" s="346"/>
      <c r="BU100" s="346"/>
      <c r="BV100" s="346"/>
      <c r="BW100" s="346"/>
      <c r="BX100" s="346"/>
      <c r="BY100" s="346"/>
      <c r="BZ100" s="346"/>
      <c r="CA100" s="346"/>
      <c r="CB100" s="346"/>
      <c r="CC100" s="346"/>
      <c r="CD100" s="346"/>
      <c r="CE100" s="346"/>
      <c r="CF100" s="346"/>
      <c r="CG100" s="346"/>
      <c r="CH100" s="346"/>
      <c r="CI100" s="346"/>
      <c r="CJ100" s="346"/>
      <c r="CK100" s="346"/>
      <c r="CL100" s="346"/>
      <c r="CM100" s="346"/>
      <c r="CN100" s="346"/>
      <c r="CO100" s="346"/>
      <c r="CP100" s="346"/>
      <c r="CQ100" s="346"/>
      <c r="CR100" s="346"/>
      <c r="CS100" s="346"/>
      <c r="CT100" s="346"/>
      <c r="CU100" s="346"/>
      <c r="CV100" s="346"/>
      <c r="CW100" s="346"/>
      <c r="CX100" s="346"/>
      <c r="CY100" s="346"/>
      <c r="CZ100" s="346"/>
      <c r="DA100" s="346"/>
      <c r="DB100" s="346"/>
      <c r="DC100" s="346"/>
      <c r="DD100" s="346"/>
      <c r="DE100" s="346"/>
      <c r="DF100" s="346"/>
      <c r="DG100" s="346"/>
      <c r="DH100" s="346"/>
      <c r="DI100" s="346"/>
      <c r="DJ100" s="346"/>
      <c r="DK100" s="346"/>
      <c r="DL100" s="346"/>
      <c r="DM100" s="346"/>
      <c r="DN100" s="346"/>
      <c r="DO100" s="346"/>
      <c r="DP100" s="346"/>
      <c r="DQ100" s="346"/>
      <c r="DR100" s="346"/>
      <c r="DS100" s="346"/>
      <c r="DT100" s="346"/>
      <c r="DU100" s="346"/>
      <c r="DV100" s="346"/>
      <c r="DW100" s="346"/>
      <c r="DX100" s="346"/>
      <c r="DY100" s="346"/>
      <c r="DZ100" s="346"/>
      <c r="EA100" s="346"/>
      <c r="EB100" s="346"/>
      <c r="EC100" s="346"/>
      <c r="ED100" s="346"/>
      <c r="EE100" s="346"/>
      <c r="EF100" s="346"/>
      <c r="EG100" s="346"/>
      <c r="EH100" s="346"/>
      <c r="EI100" s="346"/>
      <c r="EJ100" s="346"/>
      <c r="EK100" s="346"/>
      <c r="EL100" s="346"/>
      <c r="EM100" s="346"/>
      <c r="EN100" s="346"/>
      <c r="EO100" s="346"/>
      <c r="EP100" s="346"/>
      <c r="EQ100" s="346"/>
      <c r="ER100" s="346"/>
      <c r="ES100" s="346"/>
      <c r="ET100" s="346"/>
      <c r="EU100" s="346"/>
      <c r="EV100" s="346"/>
      <c r="EW100" s="346"/>
      <c r="EX100" s="346"/>
      <c r="EY100" s="346"/>
      <c r="EZ100" s="346"/>
      <c r="FA100" s="346"/>
      <c r="FB100" s="346"/>
      <c r="FC100" s="346"/>
      <c r="FD100" s="346"/>
      <c r="FE100" s="346"/>
      <c r="FF100" s="346"/>
      <c r="FG100" s="346"/>
      <c r="FH100" s="346"/>
      <c r="FI100" s="346"/>
      <c r="FJ100" s="346"/>
      <c r="FK100" s="346"/>
      <c r="FL100" s="346"/>
      <c r="FM100" s="346"/>
      <c r="FN100" s="346"/>
      <c r="FO100" s="346"/>
      <c r="FP100" s="346"/>
      <c r="FQ100" s="346"/>
      <c r="FR100" s="346"/>
      <c r="FS100" s="346"/>
      <c r="FT100" s="346"/>
      <c r="FU100" s="346"/>
      <c r="FV100" s="346"/>
      <c r="FW100" s="346"/>
      <c r="FX100" s="346"/>
      <c r="FY100" s="346"/>
      <c r="FZ100" s="346"/>
      <c r="GA100" s="346"/>
      <c r="GB100" s="346"/>
      <c r="GC100" s="346"/>
      <c r="GD100" s="346"/>
      <c r="GE100" s="346"/>
      <c r="GF100" s="346"/>
      <c r="GG100" s="346"/>
      <c r="GH100" s="346"/>
      <c r="GI100" s="346"/>
      <c r="GJ100" s="346"/>
      <c r="GK100" s="346"/>
      <c r="GL100" s="346"/>
      <c r="GM100" s="346"/>
      <c r="GN100" s="346"/>
      <c r="GO100" s="346"/>
      <c r="GP100" s="346"/>
      <c r="GQ100" s="346"/>
      <c r="GR100" s="346"/>
      <c r="GS100" s="346"/>
      <c r="GT100" s="346"/>
      <c r="GU100" s="346"/>
      <c r="GV100" s="346"/>
      <c r="GW100" s="346"/>
      <c r="GX100" s="346"/>
      <c r="GY100" s="346"/>
      <c r="GZ100" s="346"/>
      <c r="HA100" s="346"/>
      <c r="HB100" s="346"/>
      <c r="HC100" s="346"/>
      <c r="HD100" s="346"/>
      <c r="HE100" s="346"/>
      <c r="HF100" s="346"/>
      <c r="HG100" s="346"/>
      <c r="HH100" s="346"/>
      <c r="HI100" s="346"/>
      <c r="HJ100" s="346"/>
      <c r="HK100" s="346"/>
      <c r="HL100" s="346"/>
      <c r="HM100" s="346"/>
      <c r="HN100" s="346"/>
      <c r="HO100" s="346"/>
      <c r="HP100" s="346"/>
      <c r="HQ100" s="346"/>
      <c r="HR100" s="346"/>
      <c r="HS100" s="346"/>
      <c r="HT100" s="346"/>
      <c r="HU100" s="346"/>
      <c r="HV100" s="346"/>
      <c r="HW100" s="346"/>
      <c r="HX100" s="346"/>
      <c r="HY100" s="346"/>
      <c r="HZ100" s="346"/>
      <c r="IA100" s="346"/>
      <c r="IB100" s="346"/>
      <c r="IC100" s="346"/>
      <c r="ID100" s="346"/>
      <c r="IE100" s="346"/>
      <c r="IF100" s="346"/>
      <c r="IG100" s="346"/>
      <c r="IH100" s="346"/>
      <c r="II100" s="346"/>
      <c r="IJ100" s="346"/>
      <c r="IK100" s="346"/>
      <c r="IL100" s="346"/>
      <c r="IM100" s="346"/>
      <c r="IN100" s="363"/>
      <c r="IO100" s="363"/>
      <c r="IP100" s="363"/>
      <c r="IQ100" s="363"/>
      <c r="IR100" s="363"/>
      <c r="IS100" s="363"/>
      <c r="IT100" s="363"/>
    </row>
    <row r="101" spans="1:5">
      <c r="A101" s="297">
        <v>1</v>
      </c>
      <c r="B101" s="353" t="s">
        <v>169</v>
      </c>
      <c r="C101" s="354">
        <v>15</v>
      </c>
      <c r="D101" s="362" t="s">
        <v>170</v>
      </c>
      <c r="E101" s="359"/>
    </row>
    <row r="102" spans="1:5">
      <c r="A102" s="297">
        <v>2</v>
      </c>
      <c r="B102" s="353" t="s">
        <v>248</v>
      </c>
      <c r="C102" s="354">
        <v>61</v>
      </c>
      <c r="D102" s="141"/>
      <c r="E102" s="359" t="s">
        <v>47</v>
      </c>
    </row>
    <row r="103" spans="1:5">
      <c r="A103" s="297">
        <v>3</v>
      </c>
      <c r="B103" s="353" t="s">
        <v>249</v>
      </c>
      <c r="C103" s="354">
        <v>56</v>
      </c>
      <c r="D103" s="141"/>
      <c r="E103" s="359" t="s">
        <v>47</v>
      </c>
    </row>
    <row r="104" spans="1:5">
      <c r="A104" s="297">
        <v>4</v>
      </c>
      <c r="B104" s="353" t="s">
        <v>250</v>
      </c>
      <c r="C104" s="354">
        <v>49</v>
      </c>
      <c r="D104" s="141"/>
      <c r="E104" s="359" t="s">
        <v>47</v>
      </c>
    </row>
    <row r="105" s="260" customFormat="1" spans="1:254">
      <c r="A105" s="359">
        <v>5</v>
      </c>
      <c r="B105" s="360" t="s">
        <v>251</v>
      </c>
      <c r="C105" s="361">
        <v>53</v>
      </c>
      <c r="D105" s="141"/>
      <c r="E105" s="359" t="s">
        <v>47</v>
      </c>
      <c r="IN105" s="149"/>
      <c r="IO105" s="149"/>
      <c r="IP105" s="149"/>
      <c r="IQ105" s="149"/>
      <c r="IR105" s="149"/>
      <c r="IS105" s="149"/>
      <c r="IT105" s="149"/>
    </row>
    <row r="106" ht="16" customHeight="1" spans="1:5">
      <c r="A106" s="297">
        <v>6</v>
      </c>
      <c r="B106" s="353" t="s">
        <v>89</v>
      </c>
      <c r="C106" s="354">
        <v>55</v>
      </c>
      <c r="D106" s="141"/>
      <c r="E106" s="359" t="s">
        <v>47</v>
      </c>
    </row>
    <row r="107" s="106" customFormat="1" spans="1:254">
      <c r="A107" s="357" t="s">
        <v>90</v>
      </c>
      <c r="B107" s="348" t="s">
        <v>91</v>
      </c>
      <c r="C107" s="349">
        <v>569</v>
      </c>
      <c r="D107" s="352"/>
      <c r="E107" s="347"/>
      <c r="F107" s="346"/>
      <c r="G107" s="346"/>
      <c r="H107" s="346"/>
      <c r="I107" s="346"/>
      <c r="J107" s="346"/>
      <c r="K107" s="346"/>
      <c r="L107" s="346"/>
      <c r="M107" s="346"/>
      <c r="N107" s="346"/>
      <c r="O107" s="346"/>
      <c r="P107" s="346"/>
      <c r="Q107" s="346"/>
      <c r="R107" s="346"/>
      <c r="S107" s="346"/>
      <c r="T107" s="346"/>
      <c r="U107" s="346"/>
      <c r="V107" s="346"/>
      <c r="W107" s="346"/>
      <c r="X107" s="346"/>
      <c r="Y107" s="346"/>
      <c r="Z107" s="346"/>
      <c r="AA107" s="346"/>
      <c r="AB107" s="346"/>
      <c r="AC107" s="346"/>
      <c r="AD107" s="346"/>
      <c r="AE107" s="346"/>
      <c r="AF107" s="346"/>
      <c r="AG107" s="346"/>
      <c r="AH107" s="346"/>
      <c r="AI107" s="346"/>
      <c r="AJ107" s="346"/>
      <c r="AK107" s="346"/>
      <c r="AL107" s="346"/>
      <c r="AM107" s="346"/>
      <c r="AN107" s="346"/>
      <c r="AO107" s="346"/>
      <c r="AP107" s="346"/>
      <c r="AQ107" s="346"/>
      <c r="AR107" s="346"/>
      <c r="AS107" s="346"/>
      <c r="AT107" s="346"/>
      <c r="AU107" s="346"/>
      <c r="AV107" s="346"/>
      <c r="AW107" s="346"/>
      <c r="AX107" s="346"/>
      <c r="AY107" s="346"/>
      <c r="AZ107" s="346"/>
      <c r="BA107" s="346"/>
      <c r="BB107" s="346"/>
      <c r="BC107" s="346"/>
      <c r="BD107" s="346"/>
      <c r="BE107" s="346"/>
      <c r="BF107" s="346"/>
      <c r="BG107" s="346"/>
      <c r="BH107" s="346"/>
      <c r="BI107" s="346"/>
      <c r="BJ107" s="346"/>
      <c r="BK107" s="346"/>
      <c r="BL107" s="346"/>
      <c r="BM107" s="346"/>
      <c r="BN107" s="346"/>
      <c r="BO107" s="346"/>
      <c r="BP107" s="346"/>
      <c r="BQ107" s="346"/>
      <c r="BR107" s="346"/>
      <c r="BS107" s="346"/>
      <c r="BT107" s="346"/>
      <c r="BU107" s="346"/>
      <c r="BV107" s="346"/>
      <c r="BW107" s="346"/>
      <c r="BX107" s="346"/>
      <c r="BY107" s="346"/>
      <c r="BZ107" s="346"/>
      <c r="CA107" s="346"/>
      <c r="CB107" s="346"/>
      <c r="CC107" s="346"/>
      <c r="CD107" s="346"/>
      <c r="CE107" s="346"/>
      <c r="CF107" s="346"/>
      <c r="CG107" s="346"/>
      <c r="CH107" s="346"/>
      <c r="CI107" s="346"/>
      <c r="CJ107" s="346"/>
      <c r="CK107" s="346"/>
      <c r="CL107" s="346"/>
      <c r="CM107" s="346"/>
      <c r="CN107" s="346"/>
      <c r="CO107" s="346"/>
      <c r="CP107" s="346"/>
      <c r="CQ107" s="346"/>
      <c r="CR107" s="346"/>
      <c r="CS107" s="346"/>
      <c r="CT107" s="346"/>
      <c r="CU107" s="346"/>
      <c r="CV107" s="346"/>
      <c r="CW107" s="346"/>
      <c r="CX107" s="346"/>
      <c r="CY107" s="346"/>
      <c r="CZ107" s="346"/>
      <c r="DA107" s="346"/>
      <c r="DB107" s="346"/>
      <c r="DC107" s="346"/>
      <c r="DD107" s="346"/>
      <c r="DE107" s="346"/>
      <c r="DF107" s="346"/>
      <c r="DG107" s="346"/>
      <c r="DH107" s="346"/>
      <c r="DI107" s="346"/>
      <c r="DJ107" s="346"/>
      <c r="DK107" s="346"/>
      <c r="DL107" s="346"/>
      <c r="DM107" s="346"/>
      <c r="DN107" s="346"/>
      <c r="DO107" s="346"/>
      <c r="DP107" s="346"/>
      <c r="DQ107" s="346"/>
      <c r="DR107" s="346"/>
      <c r="DS107" s="346"/>
      <c r="DT107" s="346"/>
      <c r="DU107" s="346"/>
      <c r="DV107" s="346"/>
      <c r="DW107" s="346"/>
      <c r="DX107" s="346"/>
      <c r="DY107" s="346"/>
      <c r="DZ107" s="346"/>
      <c r="EA107" s="346"/>
      <c r="EB107" s="346"/>
      <c r="EC107" s="346"/>
      <c r="ED107" s="346"/>
      <c r="EE107" s="346"/>
      <c r="EF107" s="346"/>
      <c r="EG107" s="346"/>
      <c r="EH107" s="346"/>
      <c r="EI107" s="346"/>
      <c r="EJ107" s="346"/>
      <c r="EK107" s="346"/>
      <c r="EL107" s="346"/>
      <c r="EM107" s="346"/>
      <c r="EN107" s="346"/>
      <c r="EO107" s="346"/>
      <c r="EP107" s="346"/>
      <c r="EQ107" s="346"/>
      <c r="ER107" s="346"/>
      <c r="ES107" s="346"/>
      <c r="ET107" s="346"/>
      <c r="EU107" s="346"/>
      <c r="EV107" s="346"/>
      <c r="EW107" s="346"/>
      <c r="EX107" s="346"/>
      <c r="EY107" s="346"/>
      <c r="EZ107" s="346"/>
      <c r="FA107" s="346"/>
      <c r="FB107" s="346"/>
      <c r="FC107" s="346"/>
      <c r="FD107" s="346"/>
      <c r="FE107" s="346"/>
      <c r="FF107" s="346"/>
      <c r="FG107" s="346"/>
      <c r="FH107" s="346"/>
      <c r="FI107" s="346"/>
      <c r="FJ107" s="346"/>
      <c r="FK107" s="346"/>
      <c r="FL107" s="346"/>
      <c r="FM107" s="346"/>
      <c r="FN107" s="346"/>
      <c r="FO107" s="346"/>
      <c r="FP107" s="346"/>
      <c r="FQ107" s="346"/>
      <c r="FR107" s="346"/>
      <c r="FS107" s="346"/>
      <c r="FT107" s="346"/>
      <c r="FU107" s="346"/>
      <c r="FV107" s="346"/>
      <c r="FW107" s="346"/>
      <c r="FX107" s="346"/>
      <c r="FY107" s="346"/>
      <c r="FZ107" s="346"/>
      <c r="GA107" s="346"/>
      <c r="GB107" s="346"/>
      <c r="GC107" s="346"/>
      <c r="GD107" s="346"/>
      <c r="GE107" s="346"/>
      <c r="GF107" s="346"/>
      <c r="GG107" s="346"/>
      <c r="GH107" s="346"/>
      <c r="GI107" s="346"/>
      <c r="GJ107" s="346"/>
      <c r="GK107" s="346"/>
      <c r="GL107" s="346"/>
      <c r="GM107" s="346"/>
      <c r="GN107" s="346"/>
      <c r="GO107" s="346"/>
      <c r="GP107" s="346"/>
      <c r="GQ107" s="346"/>
      <c r="GR107" s="346"/>
      <c r="GS107" s="346"/>
      <c r="GT107" s="346"/>
      <c r="GU107" s="346"/>
      <c r="GV107" s="346"/>
      <c r="GW107" s="346"/>
      <c r="GX107" s="346"/>
      <c r="GY107" s="346"/>
      <c r="GZ107" s="346"/>
      <c r="HA107" s="346"/>
      <c r="HB107" s="346"/>
      <c r="HC107" s="346"/>
      <c r="HD107" s="346"/>
      <c r="HE107" s="346"/>
      <c r="HF107" s="346"/>
      <c r="HG107" s="346"/>
      <c r="HH107" s="346"/>
      <c r="HI107" s="346"/>
      <c r="HJ107" s="346"/>
      <c r="HK107" s="346"/>
      <c r="HL107" s="346"/>
      <c r="HM107" s="346"/>
      <c r="HN107" s="346"/>
      <c r="HO107" s="346"/>
      <c r="HP107" s="346"/>
      <c r="HQ107" s="346"/>
      <c r="HR107" s="346"/>
      <c r="HS107" s="346"/>
      <c r="HT107" s="346"/>
      <c r="HU107" s="346"/>
      <c r="HV107" s="346"/>
      <c r="HW107" s="346"/>
      <c r="HX107" s="346"/>
      <c r="HY107" s="346"/>
      <c r="HZ107" s="346"/>
      <c r="IA107" s="346"/>
      <c r="IB107" s="346"/>
      <c r="IC107" s="346"/>
      <c r="ID107" s="346"/>
      <c r="IE107" s="346"/>
      <c r="IF107" s="346"/>
      <c r="IG107" s="346"/>
      <c r="IH107" s="346"/>
      <c r="II107" s="346"/>
      <c r="IJ107" s="346"/>
      <c r="IK107" s="346"/>
      <c r="IL107" s="346"/>
      <c r="IM107" s="346"/>
      <c r="IN107" s="363"/>
      <c r="IO107" s="363"/>
      <c r="IP107" s="363"/>
      <c r="IQ107" s="363"/>
      <c r="IR107" s="363"/>
      <c r="IS107" s="363"/>
      <c r="IT107" s="363"/>
    </row>
    <row r="108" spans="1:5">
      <c r="A108" s="297">
        <v>1</v>
      </c>
      <c r="B108" s="353" t="s">
        <v>252</v>
      </c>
      <c r="C108" s="354">
        <v>43</v>
      </c>
      <c r="D108" s="141"/>
      <c r="E108" s="359" t="s">
        <v>47</v>
      </c>
    </row>
    <row r="109" spans="1:5">
      <c r="A109" s="297">
        <v>2</v>
      </c>
      <c r="B109" s="353" t="s">
        <v>253</v>
      </c>
      <c r="C109" s="354">
        <v>50</v>
      </c>
      <c r="D109" s="133" t="s">
        <v>142</v>
      </c>
      <c r="E109" s="359"/>
    </row>
    <row r="110" spans="1:5">
      <c r="A110" s="297">
        <v>3</v>
      </c>
      <c r="B110" s="353" t="s">
        <v>254</v>
      </c>
      <c r="C110" s="354">
        <v>104</v>
      </c>
      <c r="D110" s="141"/>
      <c r="E110" s="359" t="s">
        <v>47</v>
      </c>
    </row>
    <row r="111" spans="1:5">
      <c r="A111" s="297">
        <v>4</v>
      </c>
      <c r="B111" s="353" t="s">
        <v>255</v>
      </c>
      <c r="C111" s="354">
        <v>45</v>
      </c>
      <c r="D111" s="141"/>
      <c r="E111" s="359" t="s">
        <v>47</v>
      </c>
    </row>
    <row r="112" spans="1:5">
      <c r="A112" s="297">
        <v>5</v>
      </c>
      <c r="B112" s="353" t="s">
        <v>256</v>
      </c>
      <c r="C112" s="354">
        <v>50</v>
      </c>
      <c r="D112" s="141"/>
      <c r="E112" s="359" t="s">
        <v>47</v>
      </c>
    </row>
    <row r="113" spans="1:5">
      <c r="A113" s="297">
        <v>6</v>
      </c>
      <c r="B113" s="353" t="s">
        <v>257</v>
      </c>
      <c r="C113" s="354">
        <v>31</v>
      </c>
      <c r="D113" s="133" t="s">
        <v>258</v>
      </c>
      <c r="E113" s="359"/>
    </row>
    <row r="114" spans="1:5">
      <c r="A114" s="297">
        <v>7</v>
      </c>
      <c r="B114" s="353" t="s">
        <v>92</v>
      </c>
      <c r="C114" s="354">
        <v>60</v>
      </c>
      <c r="D114" s="141"/>
      <c r="E114" s="359" t="s">
        <v>47</v>
      </c>
    </row>
    <row r="115" spans="1:5">
      <c r="A115" s="297">
        <v>8</v>
      </c>
      <c r="B115" s="353" t="s">
        <v>259</v>
      </c>
      <c r="C115" s="354">
        <v>47</v>
      </c>
      <c r="D115" s="141"/>
      <c r="E115" s="359" t="s">
        <v>47</v>
      </c>
    </row>
    <row r="116" spans="1:5">
      <c r="A116" s="297">
        <v>9</v>
      </c>
      <c r="B116" s="353" t="s">
        <v>129</v>
      </c>
      <c r="C116" s="354">
        <v>33</v>
      </c>
      <c r="D116" s="141"/>
      <c r="E116" s="359" t="s">
        <v>47</v>
      </c>
    </row>
    <row r="117" s="260" customFormat="1" spans="1:254">
      <c r="A117" s="359">
        <v>10</v>
      </c>
      <c r="B117" s="360" t="s">
        <v>260</v>
      </c>
      <c r="C117" s="361">
        <v>65</v>
      </c>
      <c r="D117" s="354"/>
      <c r="E117" s="359" t="s">
        <v>47</v>
      </c>
      <c r="IN117" s="149"/>
      <c r="IO117" s="149"/>
      <c r="IP117" s="149"/>
      <c r="IQ117" s="149"/>
      <c r="IR117" s="149"/>
      <c r="IS117" s="149"/>
      <c r="IT117" s="149"/>
    </row>
    <row r="118" spans="1:5">
      <c r="A118" s="297">
        <v>11</v>
      </c>
      <c r="B118" s="353" t="s">
        <v>261</v>
      </c>
      <c r="C118" s="354">
        <v>41</v>
      </c>
      <c r="D118" s="133"/>
      <c r="E118" s="359" t="s">
        <v>47</v>
      </c>
    </row>
    <row r="119" s="106" customFormat="1" spans="1:254">
      <c r="A119" s="357" t="s">
        <v>93</v>
      </c>
      <c r="B119" s="348" t="s">
        <v>130</v>
      </c>
      <c r="C119" s="349">
        <v>318</v>
      </c>
      <c r="D119" s="352"/>
      <c r="E119" s="347"/>
      <c r="F119" s="346"/>
      <c r="G119" s="346"/>
      <c r="H119" s="346"/>
      <c r="I119" s="346"/>
      <c r="J119" s="346"/>
      <c r="K119" s="346"/>
      <c r="L119" s="346"/>
      <c r="M119" s="346"/>
      <c r="N119" s="346"/>
      <c r="O119" s="346"/>
      <c r="P119" s="346"/>
      <c r="Q119" s="346"/>
      <c r="R119" s="346"/>
      <c r="S119" s="346"/>
      <c r="T119" s="346"/>
      <c r="U119" s="346"/>
      <c r="V119" s="346"/>
      <c r="W119" s="346"/>
      <c r="X119" s="346"/>
      <c r="Y119" s="346"/>
      <c r="Z119" s="346"/>
      <c r="AA119" s="346"/>
      <c r="AB119" s="346"/>
      <c r="AC119" s="346"/>
      <c r="AD119" s="346"/>
      <c r="AE119" s="346"/>
      <c r="AF119" s="346"/>
      <c r="AG119" s="346"/>
      <c r="AH119" s="346"/>
      <c r="AI119" s="346"/>
      <c r="AJ119" s="346"/>
      <c r="AK119" s="346"/>
      <c r="AL119" s="346"/>
      <c r="AM119" s="346"/>
      <c r="AN119" s="346"/>
      <c r="AO119" s="346"/>
      <c r="AP119" s="346"/>
      <c r="AQ119" s="346"/>
      <c r="AR119" s="346"/>
      <c r="AS119" s="346"/>
      <c r="AT119" s="346"/>
      <c r="AU119" s="346"/>
      <c r="AV119" s="346"/>
      <c r="AW119" s="346"/>
      <c r="AX119" s="346"/>
      <c r="AY119" s="346"/>
      <c r="AZ119" s="346"/>
      <c r="BA119" s="346"/>
      <c r="BB119" s="346"/>
      <c r="BC119" s="346"/>
      <c r="BD119" s="346"/>
      <c r="BE119" s="346"/>
      <c r="BF119" s="346"/>
      <c r="BG119" s="346"/>
      <c r="BH119" s="346"/>
      <c r="BI119" s="346"/>
      <c r="BJ119" s="346"/>
      <c r="BK119" s="346"/>
      <c r="BL119" s="346"/>
      <c r="BM119" s="346"/>
      <c r="BN119" s="346"/>
      <c r="BO119" s="346"/>
      <c r="BP119" s="346"/>
      <c r="BQ119" s="346"/>
      <c r="BR119" s="346"/>
      <c r="BS119" s="346"/>
      <c r="BT119" s="346"/>
      <c r="BU119" s="346"/>
      <c r="BV119" s="346"/>
      <c r="BW119" s="346"/>
      <c r="BX119" s="346"/>
      <c r="BY119" s="346"/>
      <c r="BZ119" s="346"/>
      <c r="CA119" s="346"/>
      <c r="CB119" s="346"/>
      <c r="CC119" s="346"/>
      <c r="CD119" s="346"/>
      <c r="CE119" s="346"/>
      <c r="CF119" s="346"/>
      <c r="CG119" s="346"/>
      <c r="CH119" s="346"/>
      <c r="CI119" s="346"/>
      <c r="CJ119" s="346"/>
      <c r="CK119" s="346"/>
      <c r="CL119" s="346"/>
      <c r="CM119" s="346"/>
      <c r="CN119" s="346"/>
      <c r="CO119" s="346"/>
      <c r="CP119" s="346"/>
      <c r="CQ119" s="346"/>
      <c r="CR119" s="346"/>
      <c r="CS119" s="346"/>
      <c r="CT119" s="346"/>
      <c r="CU119" s="346"/>
      <c r="CV119" s="346"/>
      <c r="CW119" s="346"/>
      <c r="CX119" s="346"/>
      <c r="CY119" s="346"/>
      <c r="CZ119" s="346"/>
      <c r="DA119" s="346"/>
      <c r="DB119" s="346"/>
      <c r="DC119" s="346"/>
      <c r="DD119" s="346"/>
      <c r="DE119" s="346"/>
      <c r="DF119" s="346"/>
      <c r="DG119" s="346"/>
      <c r="DH119" s="346"/>
      <c r="DI119" s="346"/>
      <c r="DJ119" s="346"/>
      <c r="DK119" s="346"/>
      <c r="DL119" s="346"/>
      <c r="DM119" s="346"/>
      <c r="DN119" s="346"/>
      <c r="DO119" s="346"/>
      <c r="DP119" s="346"/>
      <c r="DQ119" s="346"/>
      <c r="DR119" s="346"/>
      <c r="DS119" s="346"/>
      <c r="DT119" s="346"/>
      <c r="DU119" s="346"/>
      <c r="DV119" s="346"/>
      <c r="DW119" s="346"/>
      <c r="DX119" s="346"/>
      <c r="DY119" s="346"/>
      <c r="DZ119" s="346"/>
      <c r="EA119" s="346"/>
      <c r="EB119" s="346"/>
      <c r="EC119" s="346"/>
      <c r="ED119" s="346"/>
      <c r="EE119" s="346"/>
      <c r="EF119" s="346"/>
      <c r="EG119" s="346"/>
      <c r="EH119" s="346"/>
      <c r="EI119" s="346"/>
      <c r="EJ119" s="346"/>
      <c r="EK119" s="346"/>
      <c r="EL119" s="346"/>
      <c r="EM119" s="346"/>
      <c r="EN119" s="346"/>
      <c r="EO119" s="346"/>
      <c r="EP119" s="346"/>
      <c r="EQ119" s="346"/>
      <c r="ER119" s="346"/>
      <c r="ES119" s="346"/>
      <c r="ET119" s="346"/>
      <c r="EU119" s="346"/>
      <c r="EV119" s="346"/>
      <c r="EW119" s="346"/>
      <c r="EX119" s="346"/>
      <c r="EY119" s="346"/>
      <c r="EZ119" s="346"/>
      <c r="FA119" s="346"/>
      <c r="FB119" s="346"/>
      <c r="FC119" s="346"/>
      <c r="FD119" s="346"/>
      <c r="FE119" s="346"/>
      <c r="FF119" s="346"/>
      <c r="FG119" s="346"/>
      <c r="FH119" s="346"/>
      <c r="FI119" s="346"/>
      <c r="FJ119" s="346"/>
      <c r="FK119" s="346"/>
      <c r="FL119" s="346"/>
      <c r="FM119" s="346"/>
      <c r="FN119" s="346"/>
      <c r="FO119" s="346"/>
      <c r="FP119" s="346"/>
      <c r="FQ119" s="346"/>
      <c r="FR119" s="346"/>
      <c r="FS119" s="346"/>
      <c r="FT119" s="346"/>
      <c r="FU119" s="346"/>
      <c r="FV119" s="346"/>
      <c r="FW119" s="346"/>
      <c r="FX119" s="346"/>
      <c r="FY119" s="346"/>
      <c r="FZ119" s="346"/>
      <c r="GA119" s="346"/>
      <c r="GB119" s="346"/>
      <c r="GC119" s="346"/>
      <c r="GD119" s="346"/>
      <c r="GE119" s="346"/>
      <c r="GF119" s="346"/>
      <c r="GG119" s="346"/>
      <c r="GH119" s="346"/>
      <c r="GI119" s="346"/>
      <c r="GJ119" s="346"/>
      <c r="GK119" s="346"/>
      <c r="GL119" s="346"/>
      <c r="GM119" s="346"/>
      <c r="GN119" s="346"/>
      <c r="GO119" s="346"/>
      <c r="GP119" s="346"/>
      <c r="GQ119" s="346"/>
      <c r="GR119" s="346"/>
      <c r="GS119" s="346"/>
      <c r="GT119" s="346"/>
      <c r="GU119" s="346"/>
      <c r="GV119" s="346"/>
      <c r="GW119" s="346"/>
      <c r="GX119" s="346"/>
      <c r="GY119" s="346"/>
      <c r="GZ119" s="346"/>
      <c r="HA119" s="346"/>
      <c r="HB119" s="346"/>
      <c r="HC119" s="346"/>
      <c r="HD119" s="346"/>
      <c r="HE119" s="346"/>
      <c r="HF119" s="346"/>
      <c r="HG119" s="346"/>
      <c r="HH119" s="346"/>
      <c r="HI119" s="346"/>
      <c r="HJ119" s="346"/>
      <c r="HK119" s="346"/>
      <c r="HL119" s="346"/>
      <c r="HM119" s="346"/>
      <c r="HN119" s="346"/>
      <c r="HO119" s="346"/>
      <c r="HP119" s="346"/>
      <c r="HQ119" s="346"/>
      <c r="HR119" s="346"/>
      <c r="HS119" s="346"/>
      <c r="HT119" s="346"/>
      <c r="HU119" s="346"/>
      <c r="HV119" s="346"/>
      <c r="HW119" s="346"/>
      <c r="HX119" s="346"/>
      <c r="HY119" s="346"/>
      <c r="HZ119" s="346"/>
      <c r="IA119" s="346"/>
      <c r="IB119" s="346"/>
      <c r="IC119" s="346"/>
      <c r="ID119" s="346"/>
      <c r="IE119" s="346"/>
      <c r="IF119" s="346"/>
      <c r="IG119" s="346"/>
      <c r="IH119" s="346"/>
      <c r="II119" s="346"/>
      <c r="IJ119" s="346"/>
      <c r="IK119" s="346"/>
      <c r="IL119" s="346"/>
      <c r="IM119" s="346"/>
      <c r="IN119" s="363"/>
      <c r="IO119" s="363"/>
      <c r="IP119" s="363"/>
      <c r="IQ119" s="363"/>
      <c r="IR119" s="363"/>
      <c r="IS119" s="363"/>
      <c r="IT119" s="363"/>
    </row>
    <row r="120" spans="1:5">
      <c r="A120" s="297">
        <v>1</v>
      </c>
      <c r="B120" s="353" t="s">
        <v>262</v>
      </c>
      <c r="C120" s="354">
        <v>126</v>
      </c>
      <c r="D120" s="133" t="s">
        <v>263</v>
      </c>
      <c r="E120" s="359"/>
    </row>
    <row r="121" spans="1:5">
      <c r="A121" s="297">
        <v>2</v>
      </c>
      <c r="B121" s="353" t="s">
        <v>264</v>
      </c>
      <c r="C121" s="354">
        <v>30</v>
      </c>
      <c r="D121" s="133" t="s">
        <v>142</v>
      </c>
      <c r="E121" s="359"/>
    </row>
    <row r="122" spans="1:5">
      <c r="A122" s="297">
        <v>3</v>
      </c>
      <c r="B122" s="353" t="s">
        <v>265</v>
      </c>
      <c r="C122" s="354">
        <v>37</v>
      </c>
      <c r="D122" s="141"/>
      <c r="E122" s="359" t="s">
        <v>47</v>
      </c>
    </row>
    <row r="123" spans="1:5">
      <c r="A123" s="297">
        <v>4</v>
      </c>
      <c r="B123" s="353" t="s">
        <v>266</v>
      </c>
      <c r="C123" s="354">
        <v>30</v>
      </c>
      <c r="D123" s="141"/>
      <c r="E123" s="359" t="s">
        <v>47</v>
      </c>
    </row>
    <row r="124" spans="1:5">
      <c r="A124" s="347">
        <v>5</v>
      </c>
      <c r="B124" s="350" t="s">
        <v>267</v>
      </c>
      <c r="C124" s="351">
        <v>36</v>
      </c>
      <c r="D124" s="351"/>
      <c r="E124" s="359" t="s">
        <v>47</v>
      </c>
    </row>
    <row r="125" spans="1:5">
      <c r="A125" s="297">
        <v>6</v>
      </c>
      <c r="B125" s="353" t="s">
        <v>268</v>
      </c>
      <c r="C125" s="354">
        <v>59</v>
      </c>
      <c r="D125" s="133"/>
      <c r="E125" s="359" t="s">
        <v>47</v>
      </c>
    </row>
    <row r="126" s="106" customFormat="1" spans="1:254">
      <c r="A126" s="357" t="s">
        <v>134</v>
      </c>
      <c r="B126" s="348" t="s">
        <v>94</v>
      </c>
      <c r="C126" s="349">
        <v>310</v>
      </c>
      <c r="D126" s="352"/>
      <c r="E126" s="347"/>
      <c r="F126" s="346"/>
      <c r="G126" s="346"/>
      <c r="H126" s="346"/>
      <c r="I126" s="346"/>
      <c r="J126" s="346"/>
      <c r="K126" s="346"/>
      <c r="L126" s="346"/>
      <c r="M126" s="346"/>
      <c r="N126" s="346"/>
      <c r="O126" s="346"/>
      <c r="P126" s="346"/>
      <c r="Q126" s="346"/>
      <c r="R126" s="346"/>
      <c r="S126" s="346"/>
      <c r="T126" s="346"/>
      <c r="U126" s="346"/>
      <c r="V126" s="346"/>
      <c r="W126" s="346"/>
      <c r="X126" s="346"/>
      <c r="Y126" s="346"/>
      <c r="Z126" s="346"/>
      <c r="AA126" s="346"/>
      <c r="AB126" s="346"/>
      <c r="AC126" s="346"/>
      <c r="AD126" s="346"/>
      <c r="AE126" s="346"/>
      <c r="AF126" s="346"/>
      <c r="AG126" s="346"/>
      <c r="AH126" s="346"/>
      <c r="AI126" s="346"/>
      <c r="AJ126" s="346"/>
      <c r="AK126" s="346"/>
      <c r="AL126" s="346"/>
      <c r="AM126" s="346"/>
      <c r="AN126" s="346"/>
      <c r="AO126" s="346"/>
      <c r="AP126" s="346"/>
      <c r="AQ126" s="346"/>
      <c r="AR126" s="346"/>
      <c r="AS126" s="346"/>
      <c r="AT126" s="346"/>
      <c r="AU126" s="346"/>
      <c r="AV126" s="346"/>
      <c r="AW126" s="346"/>
      <c r="AX126" s="346"/>
      <c r="AY126" s="346"/>
      <c r="AZ126" s="346"/>
      <c r="BA126" s="346"/>
      <c r="BB126" s="346"/>
      <c r="BC126" s="346"/>
      <c r="BD126" s="346"/>
      <c r="BE126" s="346"/>
      <c r="BF126" s="346"/>
      <c r="BG126" s="346"/>
      <c r="BH126" s="346"/>
      <c r="BI126" s="346"/>
      <c r="BJ126" s="346"/>
      <c r="BK126" s="346"/>
      <c r="BL126" s="346"/>
      <c r="BM126" s="346"/>
      <c r="BN126" s="346"/>
      <c r="BO126" s="346"/>
      <c r="BP126" s="346"/>
      <c r="BQ126" s="346"/>
      <c r="BR126" s="346"/>
      <c r="BS126" s="346"/>
      <c r="BT126" s="346"/>
      <c r="BU126" s="346"/>
      <c r="BV126" s="346"/>
      <c r="BW126" s="346"/>
      <c r="BX126" s="346"/>
      <c r="BY126" s="346"/>
      <c r="BZ126" s="346"/>
      <c r="CA126" s="346"/>
      <c r="CB126" s="346"/>
      <c r="CC126" s="346"/>
      <c r="CD126" s="346"/>
      <c r="CE126" s="346"/>
      <c r="CF126" s="346"/>
      <c r="CG126" s="346"/>
      <c r="CH126" s="346"/>
      <c r="CI126" s="346"/>
      <c r="CJ126" s="346"/>
      <c r="CK126" s="346"/>
      <c r="CL126" s="346"/>
      <c r="CM126" s="346"/>
      <c r="CN126" s="346"/>
      <c r="CO126" s="346"/>
      <c r="CP126" s="346"/>
      <c r="CQ126" s="346"/>
      <c r="CR126" s="346"/>
      <c r="CS126" s="346"/>
      <c r="CT126" s="346"/>
      <c r="CU126" s="346"/>
      <c r="CV126" s="346"/>
      <c r="CW126" s="346"/>
      <c r="CX126" s="346"/>
      <c r="CY126" s="346"/>
      <c r="CZ126" s="346"/>
      <c r="DA126" s="346"/>
      <c r="DB126" s="346"/>
      <c r="DC126" s="346"/>
      <c r="DD126" s="346"/>
      <c r="DE126" s="346"/>
      <c r="DF126" s="346"/>
      <c r="DG126" s="346"/>
      <c r="DH126" s="346"/>
      <c r="DI126" s="346"/>
      <c r="DJ126" s="346"/>
      <c r="DK126" s="346"/>
      <c r="DL126" s="346"/>
      <c r="DM126" s="346"/>
      <c r="DN126" s="346"/>
      <c r="DO126" s="346"/>
      <c r="DP126" s="346"/>
      <c r="DQ126" s="346"/>
      <c r="DR126" s="346"/>
      <c r="DS126" s="346"/>
      <c r="DT126" s="346"/>
      <c r="DU126" s="346"/>
      <c r="DV126" s="346"/>
      <c r="DW126" s="346"/>
      <c r="DX126" s="346"/>
      <c r="DY126" s="346"/>
      <c r="DZ126" s="346"/>
      <c r="EA126" s="346"/>
      <c r="EB126" s="346"/>
      <c r="EC126" s="346"/>
      <c r="ED126" s="346"/>
      <c r="EE126" s="346"/>
      <c r="EF126" s="346"/>
      <c r="EG126" s="346"/>
      <c r="EH126" s="346"/>
      <c r="EI126" s="346"/>
      <c r="EJ126" s="346"/>
      <c r="EK126" s="346"/>
      <c r="EL126" s="346"/>
      <c r="EM126" s="346"/>
      <c r="EN126" s="346"/>
      <c r="EO126" s="346"/>
      <c r="EP126" s="346"/>
      <c r="EQ126" s="346"/>
      <c r="ER126" s="346"/>
      <c r="ES126" s="346"/>
      <c r="ET126" s="346"/>
      <c r="EU126" s="346"/>
      <c r="EV126" s="346"/>
      <c r="EW126" s="346"/>
      <c r="EX126" s="346"/>
      <c r="EY126" s="346"/>
      <c r="EZ126" s="346"/>
      <c r="FA126" s="346"/>
      <c r="FB126" s="346"/>
      <c r="FC126" s="346"/>
      <c r="FD126" s="346"/>
      <c r="FE126" s="346"/>
      <c r="FF126" s="346"/>
      <c r="FG126" s="346"/>
      <c r="FH126" s="346"/>
      <c r="FI126" s="346"/>
      <c r="FJ126" s="346"/>
      <c r="FK126" s="346"/>
      <c r="FL126" s="346"/>
      <c r="FM126" s="346"/>
      <c r="FN126" s="346"/>
      <c r="FO126" s="346"/>
      <c r="FP126" s="346"/>
      <c r="FQ126" s="346"/>
      <c r="FR126" s="346"/>
      <c r="FS126" s="346"/>
      <c r="FT126" s="346"/>
      <c r="FU126" s="346"/>
      <c r="FV126" s="346"/>
      <c r="FW126" s="346"/>
      <c r="FX126" s="346"/>
      <c r="FY126" s="346"/>
      <c r="FZ126" s="346"/>
      <c r="GA126" s="346"/>
      <c r="GB126" s="346"/>
      <c r="GC126" s="346"/>
      <c r="GD126" s="346"/>
      <c r="GE126" s="346"/>
      <c r="GF126" s="346"/>
      <c r="GG126" s="346"/>
      <c r="GH126" s="346"/>
      <c r="GI126" s="346"/>
      <c r="GJ126" s="346"/>
      <c r="GK126" s="346"/>
      <c r="GL126" s="346"/>
      <c r="GM126" s="346"/>
      <c r="GN126" s="346"/>
      <c r="GO126" s="346"/>
      <c r="GP126" s="346"/>
      <c r="GQ126" s="346"/>
      <c r="GR126" s="346"/>
      <c r="GS126" s="346"/>
      <c r="GT126" s="346"/>
      <c r="GU126" s="346"/>
      <c r="GV126" s="346"/>
      <c r="GW126" s="346"/>
      <c r="GX126" s="346"/>
      <c r="GY126" s="346"/>
      <c r="GZ126" s="346"/>
      <c r="HA126" s="346"/>
      <c r="HB126" s="346"/>
      <c r="HC126" s="346"/>
      <c r="HD126" s="346"/>
      <c r="HE126" s="346"/>
      <c r="HF126" s="346"/>
      <c r="HG126" s="346"/>
      <c r="HH126" s="346"/>
      <c r="HI126" s="346"/>
      <c r="HJ126" s="346"/>
      <c r="HK126" s="346"/>
      <c r="HL126" s="346"/>
      <c r="HM126" s="346"/>
      <c r="HN126" s="346"/>
      <c r="HO126" s="346"/>
      <c r="HP126" s="346"/>
      <c r="HQ126" s="346"/>
      <c r="HR126" s="346"/>
      <c r="HS126" s="346"/>
      <c r="HT126" s="346"/>
      <c r="HU126" s="346"/>
      <c r="HV126" s="346"/>
      <c r="HW126" s="346"/>
      <c r="HX126" s="346"/>
      <c r="HY126" s="346"/>
      <c r="HZ126" s="346"/>
      <c r="IA126" s="346"/>
      <c r="IB126" s="346"/>
      <c r="IC126" s="346"/>
      <c r="ID126" s="346"/>
      <c r="IE126" s="346"/>
      <c r="IF126" s="346"/>
      <c r="IG126" s="346"/>
      <c r="IH126" s="346"/>
      <c r="II126" s="346"/>
      <c r="IJ126" s="346"/>
      <c r="IK126" s="346"/>
      <c r="IL126" s="346"/>
      <c r="IM126" s="346"/>
      <c r="IN126" s="363"/>
      <c r="IO126" s="363"/>
      <c r="IP126" s="363"/>
      <c r="IQ126" s="363"/>
      <c r="IR126" s="363"/>
      <c r="IS126" s="363"/>
      <c r="IT126" s="363"/>
    </row>
    <row r="127" spans="1:5">
      <c r="A127" s="297">
        <v>1</v>
      </c>
      <c r="B127" s="353" t="s">
        <v>169</v>
      </c>
      <c r="C127" s="354">
        <v>13</v>
      </c>
      <c r="D127" s="362" t="s">
        <v>170</v>
      </c>
      <c r="E127" s="359"/>
    </row>
    <row r="128" spans="1:5">
      <c r="A128" s="297">
        <v>2</v>
      </c>
      <c r="B128" s="353" t="s">
        <v>269</v>
      </c>
      <c r="C128" s="354">
        <v>29</v>
      </c>
      <c r="D128" s="133" t="s">
        <v>142</v>
      </c>
      <c r="E128" s="359"/>
    </row>
    <row r="129" spans="1:5">
      <c r="A129" s="297">
        <v>3</v>
      </c>
      <c r="B129" s="353" t="s">
        <v>270</v>
      </c>
      <c r="C129" s="354">
        <v>40</v>
      </c>
      <c r="D129" s="141"/>
      <c r="E129" s="359" t="s">
        <v>47</v>
      </c>
    </row>
    <row r="130" spans="1:5">
      <c r="A130" s="297">
        <v>4</v>
      </c>
      <c r="B130" s="353" t="s">
        <v>271</v>
      </c>
      <c r="C130" s="354">
        <v>46</v>
      </c>
      <c r="D130" s="141"/>
      <c r="E130" s="359" t="s">
        <v>47</v>
      </c>
    </row>
    <row r="131" spans="1:5">
      <c r="A131" s="297">
        <v>5</v>
      </c>
      <c r="B131" s="353" t="s">
        <v>95</v>
      </c>
      <c r="C131" s="354">
        <v>35</v>
      </c>
      <c r="D131" s="133"/>
      <c r="E131" s="359" t="s">
        <v>47</v>
      </c>
    </row>
    <row r="132" spans="1:5">
      <c r="A132" s="297">
        <v>6</v>
      </c>
      <c r="B132" s="353" t="s">
        <v>272</v>
      </c>
      <c r="C132" s="354">
        <v>48</v>
      </c>
      <c r="D132" s="133" t="s">
        <v>273</v>
      </c>
      <c r="E132" s="359"/>
    </row>
    <row r="133" spans="1:5">
      <c r="A133" s="297">
        <v>7</v>
      </c>
      <c r="B133" s="353" t="s">
        <v>274</v>
      </c>
      <c r="C133" s="354">
        <v>59</v>
      </c>
      <c r="D133" s="359"/>
      <c r="E133" s="359" t="s">
        <v>47</v>
      </c>
    </row>
    <row r="134" spans="1:5">
      <c r="A134" s="297">
        <v>8</v>
      </c>
      <c r="B134" s="353" t="s">
        <v>275</v>
      </c>
      <c r="C134" s="354">
        <v>40</v>
      </c>
      <c r="D134" s="133" t="s">
        <v>276</v>
      </c>
      <c r="E134" s="359"/>
    </row>
  </sheetData>
  <autoFilter ref="A4:IT134"/>
  <mergeCells count="2">
    <mergeCell ref="A2:E2"/>
    <mergeCell ref="A3:E3"/>
  </mergeCells>
  <printOptions horizontalCentered="1"/>
  <pageMargins left="0.751388888888889" right="0.751388888888889" top="0.605555555555556" bottom="0.605555555555556" header="0.507638888888889" footer="0.310416666666667"/>
  <pageSetup paperSize="9" scale="82" fitToHeight="0" orientation="portrait" horizontalDpi="600"/>
  <headerFooter>
    <oddFooter>&amp;C第 &amp;P 页</oddFooter>
  </headerFooter>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tabColor rgb="FF92D050"/>
    <pageSetUpPr fitToPage="1"/>
  </sheetPr>
  <dimension ref="A1:IR40"/>
  <sheetViews>
    <sheetView showZeros="0" view="pageBreakPreview" zoomScaleNormal="100" zoomScaleSheetLayoutView="100" topLeftCell="A7" workbookViewId="0">
      <selection activeCell="F26" sqref="F26"/>
    </sheetView>
  </sheetViews>
  <sheetFormatPr defaultColWidth="9" defaultRowHeight="15"/>
  <cols>
    <col min="1" max="1" width="9.625" style="301" customWidth="1"/>
    <col min="2" max="2" width="20.4833333333333" style="301" customWidth="1"/>
    <col min="3" max="3" width="9.375" style="310" customWidth="1"/>
    <col min="4" max="4" width="14.25" style="310" customWidth="1"/>
    <col min="5" max="5" width="9.25" style="310" customWidth="1"/>
    <col min="6" max="6" width="12.725" style="301" customWidth="1"/>
    <col min="7" max="7" width="12.9166666666667" style="301" customWidth="1"/>
    <col min="8" max="8" width="11.625" style="309" customWidth="1"/>
    <col min="9" max="252" width="9" style="301"/>
  </cols>
  <sheetData>
    <row r="1" s="300" customFormat="1" ht="33.75" customHeight="1" spans="1:9">
      <c r="A1" s="67" t="s">
        <v>277</v>
      </c>
      <c r="B1" s="67"/>
      <c r="C1" s="311"/>
      <c r="D1" s="311"/>
      <c r="E1" s="311"/>
      <c r="F1" s="312"/>
      <c r="G1" s="312"/>
      <c r="H1" s="312"/>
      <c r="I1" s="330"/>
    </row>
    <row r="2" s="300" customFormat="1" ht="40.5" customHeight="1" spans="1:9">
      <c r="A2" s="313" t="s">
        <v>278</v>
      </c>
      <c r="B2" s="314"/>
      <c r="C2" s="314"/>
      <c r="D2" s="314"/>
      <c r="E2" s="314"/>
      <c r="F2" s="314"/>
      <c r="G2" s="314"/>
      <c r="H2" s="314"/>
      <c r="I2" s="330"/>
    </row>
    <row r="3" s="300" customFormat="1" ht="28.5" customHeight="1" spans="1:9">
      <c r="A3" s="315"/>
      <c r="B3" s="315"/>
      <c r="C3" s="316"/>
      <c r="D3" s="316"/>
      <c r="E3" s="316"/>
      <c r="F3" s="316"/>
      <c r="G3" s="316"/>
      <c r="H3" s="317" t="s">
        <v>279</v>
      </c>
      <c r="I3" s="330"/>
    </row>
    <row r="4" s="301" customFormat="1" spans="1:8">
      <c r="A4" s="318" t="s">
        <v>3</v>
      </c>
      <c r="B4" s="318" t="s">
        <v>33</v>
      </c>
      <c r="C4" s="319" t="s">
        <v>37</v>
      </c>
      <c r="D4" s="319"/>
      <c r="E4" s="319"/>
      <c r="F4" s="319"/>
      <c r="G4" s="319"/>
      <c r="H4" s="320" t="s">
        <v>6</v>
      </c>
    </row>
    <row r="5" s="301" customFormat="1" ht="24" spans="1:8">
      <c r="A5" s="321"/>
      <c r="B5" s="321"/>
      <c r="C5" s="319" t="s">
        <v>38</v>
      </c>
      <c r="D5" s="319" t="s">
        <v>39</v>
      </c>
      <c r="E5" s="319" t="s">
        <v>40</v>
      </c>
      <c r="F5" s="239" t="s">
        <v>41</v>
      </c>
      <c r="G5" s="239" t="s">
        <v>42</v>
      </c>
      <c r="H5" s="322"/>
    </row>
    <row r="6" s="301" customFormat="1" spans="1:8">
      <c r="A6" s="323"/>
      <c r="B6" s="276" t="s">
        <v>43</v>
      </c>
      <c r="C6" s="276">
        <f>SUM(C7,C9,C12,C14,C16,C20,C26,C31,C36,C39)</f>
        <v>2000</v>
      </c>
      <c r="D6" s="276">
        <f>SUM(D7,D9,D12,D14,D16,D20,D26,D31,D36,D39)</f>
        <v>2000</v>
      </c>
      <c r="E6" s="276">
        <f>SUM(E7,E9,E12,E14,E16,E20,E26,E31,E36,E39)</f>
        <v>0</v>
      </c>
      <c r="F6" s="323"/>
      <c r="G6" s="323"/>
      <c r="H6" s="323"/>
    </row>
    <row r="7" s="302" customFormat="1" ht="15.75" spans="1:8">
      <c r="A7" s="276" t="s">
        <v>10</v>
      </c>
      <c r="B7" s="276" t="s">
        <v>102</v>
      </c>
      <c r="C7" s="324">
        <f>C8</f>
        <v>36</v>
      </c>
      <c r="D7" s="324">
        <f>D8</f>
        <v>36</v>
      </c>
      <c r="E7" s="324">
        <f>E8</f>
        <v>0</v>
      </c>
      <c r="F7" s="276"/>
      <c r="G7" s="276"/>
      <c r="H7" s="276"/>
    </row>
    <row r="8" s="303" customFormat="1" ht="12" spans="1:8">
      <c r="A8" s="79" t="s">
        <v>103</v>
      </c>
      <c r="B8" s="278" t="s">
        <v>46</v>
      </c>
      <c r="C8" s="325">
        <f>D8+E8</f>
        <v>36</v>
      </c>
      <c r="D8" s="325">
        <v>36</v>
      </c>
      <c r="E8" s="325"/>
      <c r="F8" s="278"/>
      <c r="G8" s="278"/>
      <c r="H8" s="278" t="s">
        <v>47</v>
      </c>
    </row>
    <row r="9" s="301" customFormat="1" spans="1:8">
      <c r="A9" s="276" t="s">
        <v>23</v>
      </c>
      <c r="B9" s="276" t="s">
        <v>56</v>
      </c>
      <c r="C9" s="324">
        <f>C10+C11</f>
        <v>211</v>
      </c>
      <c r="D9" s="324">
        <f>D10+D11</f>
        <v>211</v>
      </c>
      <c r="E9" s="324">
        <f>E10+E11</f>
        <v>0</v>
      </c>
      <c r="F9" s="276"/>
      <c r="G9" s="276"/>
      <c r="H9" s="276"/>
    </row>
    <row r="10" s="303" customFormat="1" ht="12.75" spans="1:9">
      <c r="A10" s="79" t="s">
        <v>103</v>
      </c>
      <c r="B10" s="278" t="s">
        <v>194</v>
      </c>
      <c r="C10" s="325">
        <f t="shared" ref="C10:C29" si="0">D10+E10</f>
        <v>195</v>
      </c>
      <c r="D10" s="325">
        <v>195</v>
      </c>
      <c r="E10" s="325"/>
      <c r="F10" s="278"/>
      <c r="G10" s="278"/>
      <c r="H10" s="278" t="s">
        <v>47</v>
      </c>
      <c r="I10" s="306"/>
    </row>
    <row r="11" s="301" customFormat="1" spans="1:8">
      <c r="A11" s="79" t="s">
        <v>126</v>
      </c>
      <c r="B11" s="278" t="s">
        <v>193</v>
      </c>
      <c r="C11" s="325">
        <f t="shared" si="0"/>
        <v>16</v>
      </c>
      <c r="D11" s="325">
        <v>16</v>
      </c>
      <c r="E11" s="325"/>
      <c r="F11" s="278"/>
      <c r="G11" s="278"/>
      <c r="H11" s="278" t="s">
        <v>47</v>
      </c>
    </row>
    <row r="12" s="304" customFormat="1" ht="14.25" spans="1:252">
      <c r="A12" s="276" t="s">
        <v>25</v>
      </c>
      <c r="B12" s="276" t="s">
        <v>65</v>
      </c>
      <c r="C12" s="324">
        <f>C13</f>
        <v>103</v>
      </c>
      <c r="D12" s="324">
        <f>D13</f>
        <v>103</v>
      </c>
      <c r="E12" s="324">
        <f>E13</f>
        <v>0</v>
      </c>
      <c r="F12" s="276"/>
      <c r="G12" s="276"/>
      <c r="H12" s="276"/>
      <c r="I12" s="305"/>
      <c r="J12" s="305"/>
      <c r="K12" s="305"/>
      <c r="L12" s="305"/>
      <c r="M12" s="305"/>
      <c r="N12" s="305"/>
      <c r="O12" s="305"/>
      <c r="P12" s="305"/>
      <c r="Q12" s="305"/>
      <c r="R12" s="305"/>
      <c r="S12" s="305"/>
      <c r="T12" s="305"/>
      <c r="U12" s="305"/>
      <c r="V12" s="305"/>
      <c r="W12" s="305"/>
      <c r="X12" s="305"/>
      <c r="Y12" s="305"/>
      <c r="Z12" s="305"/>
      <c r="AA12" s="305"/>
      <c r="AB12" s="305"/>
      <c r="AC12" s="305"/>
      <c r="AD12" s="305"/>
      <c r="AE12" s="305"/>
      <c r="AF12" s="305"/>
      <c r="AG12" s="305"/>
      <c r="AH12" s="305"/>
      <c r="AI12" s="305"/>
      <c r="AJ12" s="305"/>
      <c r="AK12" s="305"/>
      <c r="AL12" s="305"/>
      <c r="AM12" s="305"/>
      <c r="AN12" s="305"/>
      <c r="AO12" s="305"/>
      <c r="AP12" s="305"/>
      <c r="AQ12" s="305"/>
      <c r="AR12" s="305"/>
      <c r="AS12" s="305"/>
      <c r="AT12" s="305"/>
      <c r="AU12" s="305"/>
      <c r="AV12" s="305"/>
      <c r="AW12" s="305"/>
      <c r="AX12" s="305"/>
      <c r="AY12" s="305"/>
      <c r="AZ12" s="305"/>
      <c r="BA12" s="305"/>
      <c r="BB12" s="305"/>
      <c r="BC12" s="305"/>
      <c r="BD12" s="305"/>
      <c r="BE12" s="305"/>
      <c r="BF12" s="305"/>
      <c r="BG12" s="305"/>
      <c r="BH12" s="305"/>
      <c r="BI12" s="305"/>
      <c r="BJ12" s="305"/>
      <c r="BK12" s="305"/>
      <c r="BL12" s="305"/>
      <c r="BM12" s="305"/>
      <c r="BN12" s="305"/>
      <c r="BO12" s="305"/>
      <c r="BP12" s="305"/>
      <c r="BQ12" s="305"/>
      <c r="BR12" s="305"/>
      <c r="BS12" s="305"/>
      <c r="BT12" s="305"/>
      <c r="BU12" s="305"/>
      <c r="BV12" s="305"/>
      <c r="BW12" s="305"/>
      <c r="BX12" s="305"/>
      <c r="BY12" s="305"/>
      <c r="BZ12" s="305"/>
      <c r="CA12" s="305"/>
      <c r="CB12" s="305"/>
      <c r="CC12" s="305"/>
      <c r="CD12" s="305"/>
      <c r="CE12" s="305"/>
      <c r="CF12" s="305"/>
      <c r="CG12" s="305"/>
      <c r="CH12" s="305"/>
      <c r="CI12" s="305"/>
      <c r="CJ12" s="305"/>
      <c r="CK12" s="305"/>
      <c r="CL12" s="305"/>
      <c r="CM12" s="305"/>
      <c r="CN12" s="305"/>
      <c r="CO12" s="305"/>
      <c r="CP12" s="305"/>
      <c r="CQ12" s="305"/>
      <c r="CR12" s="305"/>
      <c r="CS12" s="305"/>
      <c r="CT12" s="305"/>
      <c r="CU12" s="305"/>
      <c r="CV12" s="305"/>
      <c r="CW12" s="305"/>
      <c r="CX12" s="305"/>
      <c r="CY12" s="305"/>
      <c r="CZ12" s="305"/>
      <c r="DA12" s="305"/>
      <c r="DB12" s="305"/>
      <c r="DC12" s="305"/>
      <c r="DD12" s="305"/>
      <c r="DE12" s="305"/>
      <c r="DF12" s="305"/>
      <c r="DG12" s="305"/>
      <c r="DH12" s="305"/>
      <c r="DI12" s="305"/>
      <c r="DJ12" s="305"/>
      <c r="DK12" s="305"/>
      <c r="DL12" s="305"/>
      <c r="DM12" s="305"/>
      <c r="DN12" s="305"/>
      <c r="DO12" s="305"/>
      <c r="DP12" s="305"/>
      <c r="DQ12" s="305"/>
      <c r="DR12" s="305"/>
      <c r="DS12" s="305"/>
      <c r="DT12" s="305"/>
      <c r="DU12" s="305"/>
      <c r="DV12" s="305"/>
      <c r="DW12" s="305"/>
      <c r="DX12" s="305"/>
      <c r="DY12" s="305"/>
      <c r="DZ12" s="305"/>
      <c r="EA12" s="305"/>
      <c r="EB12" s="305"/>
      <c r="EC12" s="305"/>
      <c r="ED12" s="305"/>
      <c r="EE12" s="305"/>
      <c r="EF12" s="305"/>
      <c r="EG12" s="305"/>
      <c r="EH12" s="305"/>
      <c r="EI12" s="305"/>
      <c r="EJ12" s="305"/>
      <c r="EK12" s="305"/>
      <c r="EL12" s="305"/>
      <c r="EM12" s="305"/>
      <c r="EN12" s="305"/>
      <c r="EO12" s="305"/>
      <c r="EP12" s="305"/>
      <c r="EQ12" s="305"/>
      <c r="ER12" s="305"/>
      <c r="ES12" s="305"/>
      <c r="ET12" s="305"/>
      <c r="EU12" s="305"/>
      <c r="EV12" s="305"/>
      <c r="EW12" s="305"/>
      <c r="EX12" s="305"/>
      <c r="EY12" s="305"/>
      <c r="EZ12" s="305"/>
      <c r="FA12" s="305"/>
      <c r="FB12" s="305"/>
      <c r="FC12" s="305"/>
      <c r="FD12" s="305"/>
      <c r="FE12" s="305"/>
      <c r="FF12" s="305"/>
      <c r="FG12" s="305"/>
      <c r="FH12" s="305"/>
      <c r="FI12" s="305"/>
      <c r="FJ12" s="305"/>
      <c r="FK12" s="305"/>
      <c r="FL12" s="305"/>
      <c r="FM12" s="305"/>
      <c r="FN12" s="305"/>
      <c r="FO12" s="305"/>
      <c r="FP12" s="305"/>
      <c r="FQ12" s="305"/>
      <c r="FR12" s="305"/>
      <c r="FS12" s="305"/>
      <c r="FT12" s="305"/>
      <c r="FU12" s="305"/>
      <c r="FV12" s="305"/>
      <c r="FW12" s="305"/>
      <c r="FX12" s="305"/>
      <c r="FY12" s="305"/>
      <c r="FZ12" s="305"/>
      <c r="GA12" s="305"/>
      <c r="GB12" s="305"/>
      <c r="GC12" s="305"/>
      <c r="GD12" s="305"/>
      <c r="GE12" s="305"/>
      <c r="GF12" s="305"/>
      <c r="GG12" s="305"/>
      <c r="GH12" s="305"/>
      <c r="GI12" s="305"/>
      <c r="GJ12" s="305"/>
      <c r="GK12" s="305"/>
      <c r="GL12" s="305"/>
      <c r="GM12" s="305"/>
      <c r="GN12" s="305"/>
      <c r="GO12" s="305"/>
      <c r="GP12" s="305"/>
      <c r="GQ12" s="305"/>
      <c r="GR12" s="305"/>
      <c r="GS12" s="305"/>
      <c r="GT12" s="305"/>
      <c r="GU12" s="305"/>
      <c r="GV12" s="305"/>
      <c r="GW12" s="305"/>
      <c r="GX12" s="305"/>
      <c r="GY12" s="305"/>
      <c r="GZ12" s="305"/>
      <c r="HA12" s="305"/>
      <c r="HB12" s="305"/>
      <c r="HC12" s="305"/>
      <c r="HD12" s="305"/>
      <c r="HE12" s="305"/>
      <c r="HF12" s="305"/>
      <c r="HG12" s="305"/>
      <c r="HH12" s="305"/>
      <c r="HI12" s="305"/>
      <c r="HJ12" s="305"/>
      <c r="HK12" s="305"/>
      <c r="HL12" s="305"/>
      <c r="HM12" s="305"/>
      <c r="HN12" s="305"/>
      <c r="HO12" s="305"/>
      <c r="HP12" s="305"/>
      <c r="HQ12" s="305"/>
      <c r="HR12" s="305"/>
      <c r="HS12" s="305"/>
      <c r="HT12" s="305"/>
      <c r="HU12" s="305"/>
      <c r="HV12" s="305"/>
      <c r="HW12" s="305"/>
      <c r="HX12" s="305"/>
      <c r="HY12" s="305"/>
      <c r="HZ12" s="305"/>
      <c r="IA12" s="305"/>
      <c r="IB12" s="305"/>
      <c r="IC12" s="305"/>
      <c r="ID12" s="305"/>
      <c r="IE12" s="305"/>
      <c r="IF12" s="305"/>
      <c r="IG12" s="305"/>
      <c r="IH12" s="305"/>
      <c r="II12" s="305"/>
      <c r="IJ12" s="305"/>
      <c r="IK12" s="305"/>
      <c r="IL12" s="305"/>
      <c r="IM12" s="305"/>
      <c r="IN12" s="305"/>
      <c r="IO12" s="305"/>
      <c r="IP12" s="305"/>
      <c r="IQ12" s="305"/>
      <c r="IR12" s="305"/>
    </row>
    <row r="13" s="303" customFormat="1" ht="12" spans="1:8">
      <c r="A13" s="79" t="s">
        <v>103</v>
      </c>
      <c r="B13" s="278" t="s">
        <v>209</v>
      </c>
      <c r="C13" s="325">
        <f t="shared" si="0"/>
        <v>103</v>
      </c>
      <c r="D13" s="325">
        <v>103</v>
      </c>
      <c r="E13" s="325"/>
      <c r="F13" s="278"/>
      <c r="G13" s="278"/>
      <c r="H13" s="278" t="s">
        <v>47</v>
      </c>
    </row>
    <row r="14" s="303" customFormat="1" ht="12" spans="1:8">
      <c r="A14" s="276" t="s">
        <v>27</v>
      </c>
      <c r="B14" s="276" t="s">
        <v>75</v>
      </c>
      <c r="C14" s="324">
        <f>C15</f>
        <v>145</v>
      </c>
      <c r="D14" s="324">
        <f>D15</f>
        <v>145</v>
      </c>
      <c r="E14" s="324"/>
      <c r="F14" s="276"/>
      <c r="G14" s="276"/>
      <c r="H14" s="276"/>
    </row>
    <row r="15" s="303" customFormat="1" ht="12.75" spans="1:9">
      <c r="A15" s="79" t="s">
        <v>103</v>
      </c>
      <c r="B15" s="278" t="s">
        <v>124</v>
      </c>
      <c r="C15" s="325">
        <f t="shared" si="0"/>
        <v>145</v>
      </c>
      <c r="D15" s="325">
        <v>145</v>
      </c>
      <c r="E15" s="325"/>
      <c r="F15" s="278"/>
      <c r="G15" s="278"/>
      <c r="H15" s="326" t="s">
        <v>47</v>
      </c>
      <c r="I15" s="306"/>
    </row>
    <row r="16" s="304" customFormat="1" ht="14.25" spans="1:252">
      <c r="A16" s="276" t="s">
        <v>29</v>
      </c>
      <c r="B16" s="276" t="s">
        <v>80</v>
      </c>
      <c r="C16" s="324">
        <f>SUM(C17:C19)</f>
        <v>375</v>
      </c>
      <c r="D16" s="324">
        <f>SUM(D17:D19)</f>
        <v>375</v>
      </c>
      <c r="E16" s="324"/>
      <c r="F16" s="276"/>
      <c r="G16" s="276"/>
      <c r="H16" s="276"/>
      <c r="I16" s="331"/>
      <c r="J16" s="305"/>
      <c r="K16" s="305"/>
      <c r="L16" s="305"/>
      <c r="M16" s="305"/>
      <c r="N16" s="305"/>
      <c r="O16" s="305"/>
      <c r="P16" s="305"/>
      <c r="Q16" s="305"/>
      <c r="R16" s="305"/>
      <c r="S16" s="305"/>
      <c r="T16" s="305"/>
      <c r="U16" s="305"/>
      <c r="V16" s="305"/>
      <c r="W16" s="305"/>
      <c r="X16" s="305"/>
      <c r="Y16" s="305"/>
      <c r="Z16" s="305"/>
      <c r="AA16" s="305"/>
      <c r="AB16" s="305"/>
      <c r="AC16" s="305"/>
      <c r="AD16" s="305"/>
      <c r="AE16" s="305"/>
      <c r="AF16" s="305"/>
      <c r="AG16" s="305"/>
      <c r="AH16" s="305"/>
      <c r="AI16" s="305"/>
      <c r="AJ16" s="305"/>
      <c r="AK16" s="305"/>
      <c r="AL16" s="305"/>
      <c r="AM16" s="305"/>
      <c r="AN16" s="305"/>
      <c r="AO16" s="305"/>
      <c r="AP16" s="305"/>
      <c r="AQ16" s="305"/>
      <c r="AR16" s="305"/>
      <c r="AS16" s="305"/>
      <c r="AT16" s="305"/>
      <c r="AU16" s="305"/>
      <c r="AV16" s="305"/>
      <c r="AW16" s="305"/>
      <c r="AX16" s="305"/>
      <c r="AY16" s="305"/>
      <c r="AZ16" s="305"/>
      <c r="BA16" s="305"/>
      <c r="BB16" s="305"/>
      <c r="BC16" s="305"/>
      <c r="BD16" s="305"/>
      <c r="BE16" s="305"/>
      <c r="BF16" s="305"/>
      <c r="BG16" s="305"/>
      <c r="BH16" s="305"/>
      <c r="BI16" s="305"/>
      <c r="BJ16" s="305"/>
      <c r="BK16" s="305"/>
      <c r="BL16" s="305"/>
      <c r="BM16" s="305"/>
      <c r="BN16" s="305"/>
      <c r="BO16" s="305"/>
      <c r="BP16" s="305"/>
      <c r="BQ16" s="305"/>
      <c r="BR16" s="305"/>
      <c r="BS16" s="305"/>
      <c r="BT16" s="305"/>
      <c r="BU16" s="305"/>
      <c r="BV16" s="305"/>
      <c r="BW16" s="305"/>
      <c r="BX16" s="305"/>
      <c r="BY16" s="305"/>
      <c r="BZ16" s="305"/>
      <c r="CA16" s="305"/>
      <c r="CB16" s="305"/>
      <c r="CC16" s="305"/>
      <c r="CD16" s="305"/>
      <c r="CE16" s="305"/>
      <c r="CF16" s="305"/>
      <c r="CG16" s="305"/>
      <c r="CH16" s="305"/>
      <c r="CI16" s="305"/>
      <c r="CJ16" s="305"/>
      <c r="CK16" s="305"/>
      <c r="CL16" s="305"/>
      <c r="CM16" s="305"/>
      <c r="CN16" s="305"/>
      <c r="CO16" s="305"/>
      <c r="CP16" s="305"/>
      <c r="CQ16" s="305"/>
      <c r="CR16" s="305"/>
      <c r="CS16" s="305"/>
      <c r="CT16" s="305"/>
      <c r="CU16" s="305"/>
      <c r="CV16" s="305"/>
      <c r="CW16" s="305"/>
      <c r="CX16" s="305"/>
      <c r="CY16" s="305"/>
      <c r="CZ16" s="305"/>
      <c r="DA16" s="305"/>
      <c r="DB16" s="305"/>
      <c r="DC16" s="305"/>
      <c r="DD16" s="305"/>
      <c r="DE16" s="305"/>
      <c r="DF16" s="305"/>
      <c r="DG16" s="305"/>
      <c r="DH16" s="305"/>
      <c r="DI16" s="305"/>
      <c r="DJ16" s="305"/>
      <c r="DK16" s="305"/>
      <c r="DL16" s="305"/>
      <c r="DM16" s="305"/>
      <c r="DN16" s="305"/>
      <c r="DO16" s="305"/>
      <c r="DP16" s="305"/>
      <c r="DQ16" s="305"/>
      <c r="DR16" s="305"/>
      <c r="DS16" s="305"/>
      <c r="DT16" s="305"/>
      <c r="DU16" s="305"/>
      <c r="DV16" s="305"/>
      <c r="DW16" s="305"/>
      <c r="DX16" s="305"/>
      <c r="DY16" s="305"/>
      <c r="DZ16" s="305"/>
      <c r="EA16" s="305"/>
      <c r="EB16" s="305"/>
      <c r="EC16" s="305"/>
      <c r="ED16" s="305"/>
      <c r="EE16" s="305"/>
      <c r="EF16" s="305"/>
      <c r="EG16" s="305"/>
      <c r="EH16" s="305"/>
      <c r="EI16" s="305"/>
      <c r="EJ16" s="305"/>
      <c r="EK16" s="305"/>
      <c r="EL16" s="305"/>
      <c r="EM16" s="305"/>
      <c r="EN16" s="305"/>
      <c r="EO16" s="305"/>
      <c r="EP16" s="305"/>
      <c r="EQ16" s="305"/>
      <c r="ER16" s="305"/>
      <c r="ES16" s="305"/>
      <c r="ET16" s="305"/>
      <c r="EU16" s="305"/>
      <c r="EV16" s="305"/>
      <c r="EW16" s="305"/>
      <c r="EX16" s="305"/>
      <c r="EY16" s="305"/>
      <c r="EZ16" s="305"/>
      <c r="FA16" s="305"/>
      <c r="FB16" s="305"/>
      <c r="FC16" s="305"/>
      <c r="FD16" s="305"/>
      <c r="FE16" s="305"/>
      <c r="FF16" s="305"/>
      <c r="FG16" s="305"/>
      <c r="FH16" s="305"/>
      <c r="FI16" s="305"/>
      <c r="FJ16" s="305"/>
      <c r="FK16" s="305"/>
      <c r="FL16" s="305"/>
      <c r="FM16" s="305"/>
      <c r="FN16" s="305"/>
      <c r="FO16" s="305"/>
      <c r="FP16" s="305"/>
      <c r="FQ16" s="305"/>
      <c r="FR16" s="305"/>
      <c r="FS16" s="305"/>
      <c r="FT16" s="305"/>
      <c r="FU16" s="305"/>
      <c r="FV16" s="305"/>
      <c r="FW16" s="305"/>
      <c r="FX16" s="305"/>
      <c r="FY16" s="305"/>
      <c r="FZ16" s="305"/>
      <c r="GA16" s="305"/>
      <c r="GB16" s="305"/>
      <c r="GC16" s="305"/>
      <c r="GD16" s="305"/>
      <c r="GE16" s="305"/>
      <c r="GF16" s="305"/>
      <c r="GG16" s="305"/>
      <c r="GH16" s="305"/>
      <c r="GI16" s="305"/>
      <c r="GJ16" s="305"/>
      <c r="GK16" s="305"/>
      <c r="GL16" s="305"/>
      <c r="GM16" s="305"/>
      <c r="GN16" s="305"/>
      <c r="GO16" s="305"/>
      <c r="GP16" s="305"/>
      <c r="GQ16" s="305"/>
      <c r="GR16" s="305"/>
      <c r="GS16" s="305"/>
      <c r="GT16" s="305"/>
      <c r="GU16" s="305"/>
      <c r="GV16" s="305"/>
      <c r="GW16" s="305"/>
      <c r="GX16" s="305"/>
      <c r="GY16" s="305"/>
      <c r="GZ16" s="305"/>
      <c r="HA16" s="305"/>
      <c r="HB16" s="305"/>
      <c r="HC16" s="305"/>
      <c r="HD16" s="305"/>
      <c r="HE16" s="305"/>
      <c r="HF16" s="305"/>
      <c r="HG16" s="305"/>
      <c r="HH16" s="305"/>
      <c r="HI16" s="305"/>
      <c r="HJ16" s="305"/>
      <c r="HK16" s="305"/>
      <c r="HL16" s="305"/>
      <c r="HM16" s="305"/>
      <c r="HN16" s="305"/>
      <c r="HO16" s="305"/>
      <c r="HP16" s="305"/>
      <c r="HQ16" s="305"/>
      <c r="HR16" s="305"/>
      <c r="HS16" s="305"/>
      <c r="HT16" s="305"/>
      <c r="HU16" s="305"/>
      <c r="HV16" s="305"/>
      <c r="HW16" s="305"/>
      <c r="HX16" s="305"/>
      <c r="HY16" s="305"/>
      <c r="HZ16" s="305"/>
      <c r="IA16" s="305"/>
      <c r="IB16" s="305"/>
      <c r="IC16" s="305"/>
      <c r="ID16" s="305"/>
      <c r="IE16" s="305"/>
      <c r="IF16" s="305"/>
      <c r="IG16" s="305"/>
      <c r="IH16" s="305"/>
      <c r="II16" s="305"/>
      <c r="IJ16" s="305"/>
      <c r="IK16" s="305"/>
      <c r="IL16" s="305"/>
      <c r="IM16" s="305"/>
      <c r="IN16" s="305"/>
      <c r="IO16" s="305"/>
      <c r="IP16" s="305"/>
      <c r="IQ16" s="305"/>
      <c r="IR16" s="305"/>
    </row>
    <row r="17" s="305" customFormat="1" ht="14.25" spans="1:8">
      <c r="A17" s="79" t="s">
        <v>103</v>
      </c>
      <c r="B17" s="327" t="s">
        <v>237</v>
      </c>
      <c r="C17" s="325">
        <f t="shared" si="0"/>
        <v>93</v>
      </c>
      <c r="D17" s="328">
        <v>93</v>
      </c>
      <c r="E17" s="328"/>
      <c r="F17" s="278"/>
      <c r="G17" s="278"/>
      <c r="H17" s="326" t="s">
        <v>47</v>
      </c>
    </row>
    <row r="18" s="303" customFormat="1" ht="12.75" spans="1:9">
      <c r="A18" s="79" t="s">
        <v>126</v>
      </c>
      <c r="B18" s="327" t="s">
        <v>125</v>
      </c>
      <c r="C18" s="325">
        <f t="shared" si="0"/>
        <v>198</v>
      </c>
      <c r="D18" s="328">
        <v>198</v>
      </c>
      <c r="E18" s="328"/>
      <c r="F18" s="278"/>
      <c r="G18" s="278"/>
      <c r="H18" s="326" t="s">
        <v>47</v>
      </c>
      <c r="I18" s="306"/>
    </row>
    <row r="19" s="301" customFormat="1" spans="1:8">
      <c r="A19" s="79" t="s">
        <v>280</v>
      </c>
      <c r="B19" s="327" t="s">
        <v>127</v>
      </c>
      <c r="C19" s="325">
        <f t="shared" si="0"/>
        <v>84</v>
      </c>
      <c r="D19" s="328">
        <v>84</v>
      </c>
      <c r="E19" s="328"/>
      <c r="F19" s="278"/>
      <c r="G19" s="278"/>
      <c r="H19" s="326" t="s">
        <v>47</v>
      </c>
    </row>
    <row r="20" s="303" customFormat="1" ht="12.75" spans="1:9">
      <c r="A20" s="276" t="s">
        <v>64</v>
      </c>
      <c r="B20" s="276" t="s">
        <v>85</v>
      </c>
      <c r="C20" s="324">
        <f>SUM(C21:C25)</f>
        <v>443</v>
      </c>
      <c r="D20" s="324">
        <f>SUM(D21:D25)</f>
        <v>443</v>
      </c>
      <c r="E20" s="324">
        <f>SUM(E21:E25)</f>
        <v>0</v>
      </c>
      <c r="F20" s="276"/>
      <c r="G20" s="276"/>
      <c r="H20" s="276"/>
      <c r="I20" s="306"/>
    </row>
    <row r="21" s="301" customFormat="1" spans="1:8">
      <c r="A21" s="79" t="s">
        <v>103</v>
      </c>
      <c r="B21" s="278" t="s">
        <v>238</v>
      </c>
      <c r="C21" s="325">
        <f t="shared" si="0"/>
        <v>206</v>
      </c>
      <c r="D21" s="328">
        <v>206</v>
      </c>
      <c r="E21" s="328"/>
      <c r="F21" s="278"/>
      <c r="G21" s="278"/>
      <c r="H21" s="326" t="s">
        <v>47</v>
      </c>
    </row>
    <row r="22" s="305" customFormat="1" ht="14.25" spans="1:8">
      <c r="A22" s="79" t="s">
        <v>126</v>
      </c>
      <c r="B22" s="278" t="s">
        <v>247</v>
      </c>
      <c r="C22" s="325">
        <f t="shared" si="0"/>
        <v>86</v>
      </c>
      <c r="D22" s="325">
        <v>86</v>
      </c>
      <c r="E22" s="325"/>
      <c r="F22" s="278"/>
      <c r="G22" s="278"/>
      <c r="H22" s="326" t="s">
        <v>47</v>
      </c>
    </row>
    <row r="23" s="303" customFormat="1" ht="12.75" spans="1:9">
      <c r="A23" s="79" t="s">
        <v>280</v>
      </c>
      <c r="B23" s="278" t="s">
        <v>240</v>
      </c>
      <c r="C23" s="325">
        <f t="shared" si="0"/>
        <v>63</v>
      </c>
      <c r="D23" s="325">
        <v>63</v>
      </c>
      <c r="E23" s="325"/>
      <c r="F23" s="278"/>
      <c r="G23" s="278"/>
      <c r="H23" s="326" t="s">
        <v>47</v>
      </c>
      <c r="I23" s="306"/>
    </row>
    <row r="24" s="301" customFormat="1" spans="1:8">
      <c r="A24" s="79" t="s">
        <v>281</v>
      </c>
      <c r="B24" s="278" t="s">
        <v>245</v>
      </c>
      <c r="C24" s="325">
        <f t="shared" si="0"/>
        <v>23</v>
      </c>
      <c r="D24" s="325">
        <v>23</v>
      </c>
      <c r="E24" s="325"/>
      <c r="F24" s="278"/>
      <c r="G24" s="278"/>
      <c r="H24" s="326" t="s">
        <v>47</v>
      </c>
    </row>
    <row r="25" s="303" customFormat="1" ht="12.75" spans="1:9">
      <c r="A25" s="79" t="s">
        <v>282</v>
      </c>
      <c r="B25" s="278" t="s">
        <v>86</v>
      </c>
      <c r="C25" s="325">
        <f t="shared" si="0"/>
        <v>65</v>
      </c>
      <c r="D25" s="325">
        <v>65</v>
      </c>
      <c r="E25" s="325"/>
      <c r="F25" s="278"/>
      <c r="G25" s="278"/>
      <c r="H25" s="326" t="s">
        <v>47</v>
      </c>
      <c r="I25" s="306"/>
    </row>
    <row r="26" s="301" customFormat="1" spans="1:8">
      <c r="A26" s="276" t="s">
        <v>69</v>
      </c>
      <c r="B26" s="276" t="s">
        <v>88</v>
      </c>
      <c r="C26" s="324">
        <f>SUM(C27:C30)</f>
        <v>330</v>
      </c>
      <c r="D26" s="324">
        <f>SUM(D27:D30)</f>
        <v>330</v>
      </c>
      <c r="E26" s="324">
        <f>SUM(E27:E30)</f>
        <v>0</v>
      </c>
      <c r="F26" s="276"/>
      <c r="G26" s="276"/>
      <c r="H26" s="276"/>
    </row>
    <row r="27" s="301" customFormat="1" spans="1:8">
      <c r="A27" s="79" t="s">
        <v>103</v>
      </c>
      <c r="B27" s="278" t="s">
        <v>248</v>
      </c>
      <c r="C27" s="325">
        <f t="shared" si="0"/>
        <v>23</v>
      </c>
      <c r="D27" s="325">
        <v>23</v>
      </c>
      <c r="E27" s="325"/>
      <c r="F27" s="278"/>
      <c r="G27" s="278"/>
      <c r="H27" s="326" t="s">
        <v>47</v>
      </c>
    </row>
    <row r="28" s="306" customFormat="1" ht="12.75" spans="1:8">
      <c r="A28" s="79" t="s">
        <v>126</v>
      </c>
      <c r="B28" s="278" t="s">
        <v>250</v>
      </c>
      <c r="C28" s="325">
        <f t="shared" si="0"/>
        <v>120</v>
      </c>
      <c r="D28" s="328">
        <v>120</v>
      </c>
      <c r="E28" s="328"/>
      <c r="F28" s="278"/>
      <c r="G28" s="278"/>
      <c r="H28" s="326" t="s">
        <v>47</v>
      </c>
    </row>
    <row r="29" s="305" customFormat="1" ht="14.25" spans="1:8">
      <c r="A29" s="79" t="s">
        <v>280</v>
      </c>
      <c r="B29" s="278" t="s">
        <v>283</v>
      </c>
      <c r="C29" s="325">
        <f t="shared" si="0"/>
        <v>99</v>
      </c>
      <c r="D29" s="325">
        <v>99</v>
      </c>
      <c r="E29" s="325"/>
      <c r="F29" s="278"/>
      <c r="G29" s="278"/>
      <c r="H29" s="326" t="s">
        <v>47</v>
      </c>
    </row>
    <row r="30" s="306" customFormat="1" ht="12.75" spans="1:8">
      <c r="A30" s="79" t="s">
        <v>281</v>
      </c>
      <c r="B30" s="278" t="s">
        <v>89</v>
      </c>
      <c r="C30" s="325">
        <f t="shared" ref="C30:C41" si="1">D30+E30</f>
        <v>88</v>
      </c>
      <c r="D30" s="329">
        <v>88</v>
      </c>
      <c r="E30" s="329"/>
      <c r="F30" s="278"/>
      <c r="G30" s="278"/>
      <c r="H30" s="326" t="s">
        <v>47</v>
      </c>
    </row>
    <row r="31" s="301" customFormat="1" spans="1:8">
      <c r="A31" s="276" t="s">
        <v>74</v>
      </c>
      <c r="B31" s="276" t="s">
        <v>91</v>
      </c>
      <c r="C31" s="324">
        <f>SUM(C32:C35)</f>
        <v>148</v>
      </c>
      <c r="D31" s="324">
        <f>SUM(D32:D35)</f>
        <v>148</v>
      </c>
      <c r="E31" s="324">
        <f>SUM(E32:E35)</f>
        <v>0</v>
      </c>
      <c r="F31" s="276"/>
      <c r="G31" s="276"/>
      <c r="H31" s="276"/>
    </row>
    <row r="32" s="307" customFormat="1" ht="12.75" spans="1:9">
      <c r="A32" s="79" t="s">
        <v>103</v>
      </c>
      <c r="B32" s="278" t="s">
        <v>252</v>
      </c>
      <c r="C32" s="325">
        <f t="shared" si="1"/>
        <v>28</v>
      </c>
      <c r="D32" s="329">
        <v>28</v>
      </c>
      <c r="E32" s="329"/>
      <c r="F32" s="278"/>
      <c r="G32" s="278"/>
      <c r="H32" s="326" t="s">
        <v>47</v>
      </c>
      <c r="I32" s="332"/>
    </row>
    <row r="33" s="301" customFormat="1" spans="1:8">
      <c r="A33" s="79" t="s">
        <v>126</v>
      </c>
      <c r="B33" s="278" t="s">
        <v>256</v>
      </c>
      <c r="C33" s="325">
        <f t="shared" si="1"/>
        <v>100</v>
      </c>
      <c r="D33" s="329">
        <v>100</v>
      </c>
      <c r="E33" s="329"/>
      <c r="F33" s="278"/>
      <c r="G33" s="278"/>
      <c r="H33" s="326" t="s">
        <v>47</v>
      </c>
    </row>
    <row r="34" s="302" customFormat="1" ht="15.75" spans="1:8">
      <c r="A34" s="79" t="s">
        <v>280</v>
      </c>
      <c r="B34" s="278" t="s">
        <v>92</v>
      </c>
      <c r="C34" s="325">
        <f t="shared" si="1"/>
        <v>10</v>
      </c>
      <c r="D34" s="329">
        <v>10</v>
      </c>
      <c r="E34" s="329"/>
      <c r="F34" s="278"/>
      <c r="G34" s="278"/>
      <c r="H34" s="326" t="s">
        <v>47</v>
      </c>
    </row>
    <row r="35" s="308" customFormat="1" ht="12.75" spans="1:9">
      <c r="A35" s="79" t="s">
        <v>281</v>
      </c>
      <c r="B35" s="278" t="s">
        <v>284</v>
      </c>
      <c r="C35" s="325">
        <f t="shared" si="1"/>
        <v>10</v>
      </c>
      <c r="D35" s="329">
        <v>10</v>
      </c>
      <c r="E35" s="329"/>
      <c r="F35" s="278"/>
      <c r="G35" s="278"/>
      <c r="H35" s="326" t="s">
        <v>47</v>
      </c>
      <c r="I35" s="333"/>
    </row>
    <row r="36" s="308" customFormat="1" ht="12.75" spans="1:9">
      <c r="A36" s="276" t="s">
        <v>79</v>
      </c>
      <c r="B36" s="276" t="s">
        <v>130</v>
      </c>
      <c r="C36" s="324">
        <f>C37+C38</f>
        <v>27</v>
      </c>
      <c r="D36" s="324">
        <f>D37+D38</f>
        <v>27</v>
      </c>
      <c r="E36" s="324">
        <f>E37+E38</f>
        <v>0</v>
      </c>
      <c r="F36" s="276"/>
      <c r="G36" s="276"/>
      <c r="H36" s="276"/>
      <c r="I36" s="333"/>
    </row>
    <row r="37" s="305" customFormat="1" ht="14.25" spans="1:8">
      <c r="A37" s="79" t="s">
        <v>103</v>
      </c>
      <c r="B37" s="278" t="s">
        <v>265</v>
      </c>
      <c r="C37" s="325">
        <f t="shared" si="1"/>
        <v>17</v>
      </c>
      <c r="D37" s="325">
        <v>17</v>
      </c>
      <c r="E37" s="325"/>
      <c r="F37" s="278"/>
      <c r="G37" s="278"/>
      <c r="H37" s="326" t="s">
        <v>47</v>
      </c>
    </row>
    <row r="38" s="309" customFormat="1" spans="1:8">
      <c r="A38" s="79" t="s">
        <v>126</v>
      </c>
      <c r="B38" s="278" t="s">
        <v>268</v>
      </c>
      <c r="C38" s="325">
        <f t="shared" si="1"/>
        <v>10</v>
      </c>
      <c r="D38" s="325">
        <v>10</v>
      </c>
      <c r="E38" s="325"/>
      <c r="F38" s="278"/>
      <c r="G38" s="278"/>
      <c r="H38" s="326" t="s">
        <v>47</v>
      </c>
    </row>
    <row r="39" s="304" customFormat="1" ht="14.25" spans="1:252">
      <c r="A39" s="276" t="s">
        <v>84</v>
      </c>
      <c r="B39" s="276" t="s">
        <v>94</v>
      </c>
      <c r="C39" s="324">
        <f>C40</f>
        <v>182</v>
      </c>
      <c r="D39" s="324">
        <f>D40</f>
        <v>182</v>
      </c>
      <c r="E39" s="324" t="str">
        <f>E40</f>
        <v>　</v>
      </c>
      <c r="F39" s="276"/>
      <c r="G39" s="276"/>
      <c r="H39" s="276"/>
      <c r="I39" s="331"/>
      <c r="J39" s="305"/>
      <c r="K39" s="305"/>
      <c r="L39" s="305"/>
      <c r="M39" s="305"/>
      <c r="N39" s="305"/>
      <c r="O39" s="305"/>
      <c r="P39" s="305"/>
      <c r="Q39" s="305"/>
      <c r="R39" s="305"/>
      <c r="S39" s="305"/>
      <c r="T39" s="305"/>
      <c r="U39" s="305"/>
      <c r="V39" s="305"/>
      <c r="W39" s="305"/>
      <c r="X39" s="305"/>
      <c r="Y39" s="305"/>
      <c r="Z39" s="305"/>
      <c r="AA39" s="305"/>
      <c r="AB39" s="305"/>
      <c r="AC39" s="305"/>
      <c r="AD39" s="305"/>
      <c r="AE39" s="305"/>
      <c r="AF39" s="305"/>
      <c r="AG39" s="305"/>
      <c r="AH39" s="305"/>
      <c r="AI39" s="305"/>
      <c r="AJ39" s="305"/>
      <c r="AK39" s="305"/>
      <c r="AL39" s="305"/>
      <c r="AM39" s="305"/>
      <c r="AN39" s="305"/>
      <c r="AO39" s="305"/>
      <c r="AP39" s="305"/>
      <c r="AQ39" s="305"/>
      <c r="AR39" s="305"/>
      <c r="AS39" s="305"/>
      <c r="AT39" s="305"/>
      <c r="AU39" s="305"/>
      <c r="AV39" s="305"/>
      <c r="AW39" s="305"/>
      <c r="AX39" s="305"/>
      <c r="AY39" s="305"/>
      <c r="AZ39" s="305"/>
      <c r="BA39" s="305"/>
      <c r="BB39" s="305"/>
      <c r="BC39" s="305"/>
      <c r="BD39" s="305"/>
      <c r="BE39" s="305"/>
      <c r="BF39" s="305"/>
      <c r="BG39" s="305"/>
      <c r="BH39" s="305"/>
      <c r="BI39" s="305"/>
      <c r="BJ39" s="305"/>
      <c r="BK39" s="305"/>
      <c r="BL39" s="305"/>
      <c r="BM39" s="305"/>
      <c r="BN39" s="305"/>
      <c r="BO39" s="305"/>
      <c r="BP39" s="305"/>
      <c r="BQ39" s="305"/>
      <c r="BR39" s="305"/>
      <c r="BS39" s="305"/>
      <c r="BT39" s="305"/>
      <c r="BU39" s="305"/>
      <c r="BV39" s="305"/>
      <c r="BW39" s="305"/>
      <c r="BX39" s="305"/>
      <c r="BY39" s="305"/>
      <c r="BZ39" s="305"/>
      <c r="CA39" s="305"/>
      <c r="CB39" s="305"/>
      <c r="CC39" s="305"/>
      <c r="CD39" s="305"/>
      <c r="CE39" s="305"/>
      <c r="CF39" s="305"/>
      <c r="CG39" s="305"/>
      <c r="CH39" s="305"/>
      <c r="CI39" s="305"/>
      <c r="CJ39" s="305"/>
      <c r="CK39" s="305"/>
      <c r="CL39" s="305"/>
      <c r="CM39" s="305"/>
      <c r="CN39" s="305"/>
      <c r="CO39" s="305"/>
      <c r="CP39" s="305"/>
      <c r="CQ39" s="305"/>
      <c r="CR39" s="305"/>
      <c r="CS39" s="305"/>
      <c r="CT39" s="305"/>
      <c r="CU39" s="305"/>
      <c r="CV39" s="305"/>
      <c r="CW39" s="305"/>
      <c r="CX39" s="305"/>
      <c r="CY39" s="305"/>
      <c r="CZ39" s="305"/>
      <c r="DA39" s="305"/>
      <c r="DB39" s="305"/>
      <c r="DC39" s="305"/>
      <c r="DD39" s="305"/>
      <c r="DE39" s="305"/>
      <c r="DF39" s="305"/>
      <c r="DG39" s="305"/>
      <c r="DH39" s="305"/>
      <c r="DI39" s="305"/>
      <c r="DJ39" s="305"/>
      <c r="DK39" s="305"/>
      <c r="DL39" s="305"/>
      <c r="DM39" s="305"/>
      <c r="DN39" s="305"/>
      <c r="DO39" s="305"/>
      <c r="DP39" s="305"/>
      <c r="DQ39" s="305"/>
      <c r="DR39" s="305"/>
      <c r="DS39" s="305"/>
      <c r="DT39" s="305"/>
      <c r="DU39" s="305"/>
      <c r="DV39" s="305"/>
      <c r="DW39" s="305"/>
      <c r="DX39" s="305"/>
      <c r="DY39" s="305"/>
      <c r="DZ39" s="305"/>
      <c r="EA39" s="305"/>
      <c r="EB39" s="305"/>
      <c r="EC39" s="305"/>
      <c r="ED39" s="305"/>
      <c r="EE39" s="305"/>
      <c r="EF39" s="305"/>
      <c r="EG39" s="305"/>
      <c r="EH39" s="305"/>
      <c r="EI39" s="305"/>
      <c r="EJ39" s="305"/>
      <c r="EK39" s="305"/>
      <c r="EL39" s="305"/>
      <c r="EM39" s="305"/>
      <c r="EN39" s="305"/>
      <c r="EO39" s="305"/>
      <c r="EP39" s="305"/>
      <c r="EQ39" s="305"/>
      <c r="ER39" s="305"/>
      <c r="ES39" s="305"/>
      <c r="ET39" s="305"/>
      <c r="EU39" s="305"/>
      <c r="EV39" s="305"/>
      <c r="EW39" s="305"/>
      <c r="EX39" s="305"/>
      <c r="EY39" s="305"/>
      <c r="EZ39" s="305"/>
      <c r="FA39" s="305"/>
      <c r="FB39" s="305"/>
      <c r="FC39" s="305"/>
      <c r="FD39" s="305"/>
      <c r="FE39" s="305"/>
      <c r="FF39" s="305"/>
      <c r="FG39" s="305"/>
      <c r="FH39" s="305"/>
      <c r="FI39" s="305"/>
      <c r="FJ39" s="305"/>
      <c r="FK39" s="305"/>
      <c r="FL39" s="305"/>
      <c r="FM39" s="305"/>
      <c r="FN39" s="305"/>
      <c r="FO39" s="305"/>
      <c r="FP39" s="305"/>
      <c r="FQ39" s="305"/>
      <c r="FR39" s="305"/>
      <c r="FS39" s="305"/>
      <c r="FT39" s="305"/>
      <c r="FU39" s="305"/>
      <c r="FV39" s="305"/>
      <c r="FW39" s="305"/>
      <c r="FX39" s="305"/>
      <c r="FY39" s="305"/>
      <c r="FZ39" s="305"/>
      <c r="GA39" s="305"/>
      <c r="GB39" s="305"/>
      <c r="GC39" s="305"/>
      <c r="GD39" s="305"/>
      <c r="GE39" s="305"/>
      <c r="GF39" s="305"/>
      <c r="GG39" s="305"/>
      <c r="GH39" s="305"/>
      <c r="GI39" s="305"/>
      <c r="GJ39" s="305"/>
      <c r="GK39" s="305"/>
      <c r="GL39" s="305"/>
      <c r="GM39" s="305"/>
      <c r="GN39" s="305"/>
      <c r="GO39" s="305"/>
      <c r="GP39" s="305"/>
      <c r="GQ39" s="305"/>
      <c r="GR39" s="305"/>
      <c r="GS39" s="305"/>
      <c r="GT39" s="305"/>
      <c r="GU39" s="305"/>
      <c r="GV39" s="305"/>
      <c r="GW39" s="305"/>
      <c r="GX39" s="305"/>
      <c r="GY39" s="305"/>
      <c r="GZ39" s="305"/>
      <c r="HA39" s="305"/>
      <c r="HB39" s="305"/>
      <c r="HC39" s="305"/>
      <c r="HD39" s="305"/>
      <c r="HE39" s="305"/>
      <c r="HF39" s="305"/>
      <c r="HG39" s="305"/>
      <c r="HH39" s="305"/>
      <c r="HI39" s="305"/>
      <c r="HJ39" s="305"/>
      <c r="HK39" s="305"/>
      <c r="HL39" s="305"/>
      <c r="HM39" s="305"/>
      <c r="HN39" s="305"/>
      <c r="HO39" s="305"/>
      <c r="HP39" s="305"/>
      <c r="HQ39" s="305"/>
      <c r="HR39" s="305"/>
      <c r="HS39" s="305"/>
      <c r="HT39" s="305"/>
      <c r="HU39" s="305"/>
      <c r="HV39" s="305"/>
      <c r="HW39" s="305"/>
      <c r="HX39" s="305"/>
      <c r="HY39" s="305"/>
      <c r="HZ39" s="305"/>
      <c r="IA39" s="305"/>
      <c r="IB39" s="305"/>
      <c r="IC39" s="305"/>
      <c r="ID39" s="305"/>
      <c r="IE39" s="305"/>
      <c r="IF39" s="305"/>
      <c r="IG39" s="305"/>
      <c r="IH39" s="305"/>
      <c r="II39" s="305"/>
      <c r="IJ39" s="305"/>
      <c r="IK39" s="305"/>
      <c r="IL39" s="305"/>
      <c r="IM39" s="305"/>
      <c r="IN39" s="305"/>
      <c r="IO39" s="305"/>
      <c r="IP39" s="305"/>
      <c r="IQ39" s="305"/>
      <c r="IR39" s="305"/>
    </row>
    <row r="40" s="301" customFormat="1" spans="1:8">
      <c r="A40" s="79" t="s">
        <v>103</v>
      </c>
      <c r="B40" s="278" t="s">
        <v>274</v>
      </c>
      <c r="C40" s="325">
        <v>182</v>
      </c>
      <c r="D40" s="325">
        <v>182</v>
      </c>
      <c r="E40" s="325" t="s">
        <v>285</v>
      </c>
      <c r="F40" s="278"/>
      <c r="G40" s="278"/>
      <c r="H40" s="326" t="s">
        <v>47</v>
      </c>
    </row>
  </sheetData>
  <mergeCells count="6">
    <mergeCell ref="A1:B1"/>
    <mergeCell ref="A2:H2"/>
    <mergeCell ref="C4:G4"/>
    <mergeCell ref="A4:A5"/>
    <mergeCell ref="B4:B5"/>
    <mergeCell ref="H4:H5"/>
  </mergeCells>
  <printOptions horizontalCentered="1"/>
  <pageMargins left="0.554166666666667" right="0.554166666666667" top="0.605555555555556" bottom="0.605555555555556" header="0.507638888888889" footer="0.310416666666667"/>
  <pageSetup paperSize="9" scale="85" fitToHeight="0" orientation="portrait" horizontalDpi="600"/>
  <headerFooter>
    <oddFooter>&amp;C第 &amp;P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tabColor rgb="FF92D050"/>
  </sheetPr>
  <dimension ref="A1:IV129"/>
  <sheetViews>
    <sheetView view="pageBreakPreview" zoomScaleNormal="100" zoomScaleSheetLayoutView="100" topLeftCell="A28" workbookViewId="0">
      <selection activeCell="D36" sqref="D36"/>
    </sheetView>
  </sheetViews>
  <sheetFormatPr defaultColWidth="9" defaultRowHeight="14.25"/>
  <cols>
    <col min="1" max="1" width="7.13333333333333" style="107" customWidth="1"/>
    <col min="2" max="2" width="15.4666666666667" style="108" customWidth="1"/>
    <col min="3" max="3" width="15.5416666666667" style="261" customWidth="1"/>
    <col min="4" max="4" width="42.175" style="283" customWidth="1"/>
    <col min="5" max="5" width="12.125" style="105" customWidth="1"/>
    <col min="6" max="6" width="14.875" style="105" customWidth="1"/>
    <col min="7" max="246" width="9" style="105"/>
    <col min="247" max="256" width="9" style="107"/>
  </cols>
  <sheetData>
    <row r="1" s="98" customFormat="1" ht="23" customHeight="1" spans="1:4">
      <c r="A1" s="262" t="s">
        <v>286</v>
      </c>
      <c r="B1" s="262"/>
      <c r="C1" s="113"/>
      <c r="D1" s="284"/>
    </row>
    <row r="2" s="99" customFormat="1" ht="50" customHeight="1" spans="1:4">
      <c r="A2" s="114" t="s">
        <v>287</v>
      </c>
      <c r="B2" s="114"/>
      <c r="C2" s="114"/>
      <c r="D2" s="285"/>
    </row>
    <row r="3" s="99" customFormat="1" ht="18" customHeight="1" spans="1:4">
      <c r="A3" s="117" t="s">
        <v>2</v>
      </c>
      <c r="B3" s="117"/>
      <c r="C3" s="117"/>
      <c r="D3" s="286"/>
    </row>
    <row r="4" s="100" customFormat="1" ht="34" customHeight="1" spans="1:253">
      <c r="A4" s="119" t="s">
        <v>3</v>
      </c>
      <c r="B4" s="119" t="s">
        <v>33</v>
      </c>
      <c r="C4" s="119" t="s">
        <v>288</v>
      </c>
      <c r="D4" s="287" t="s">
        <v>6</v>
      </c>
      <c r="E4" s="121"/>
      <c r="F4" s="121"/>
      <c r="G4" s="121"/>
      <c r="H4" s="121"/>
      <c r="I4" s="121"/>
      <c r="J4" s="121"/>
      <c r="K4" s="121"/>
      <c r="L4" s="121"/>
      <c r="M4" s="121"/>
      <c r="N4" s="121"/>
      <c r="O4" s="121"/>
      <c r="P4" s="121"/>
      <c r="Q4" s="121"/>
      <c r="R4" s="121"/>
      <c r="S4" s="121"/>
      <c r="T4" s="121"/>
      <c r="U4" s="121"/>
      <c r="V4" s="121"/>
      <c r="W4" s="121"/>
      <c r="X4" s="121"/>
      <c r="Y4" s="121"/>
      <c r="Z4" s="121"/>
      <c r="AA4" s="121"/>
      <c r="AB4" s="121"/>
      <c r="AC4" s="121"/>
      <c r="AD4" s="121"/>
      <c r="AE4" s="121"/>
      <c r="AF4" s="121"/>
      <c r="AG4" s="121"/>
      <c r="AH4" s="121"/>
      <c r="AI4" s="121"/>
      <c r="AJ4" s="121"/>
      <c r="AK4" s="121"/>
      <c r="AL4" s="121"/>
      <c r="AM4" s="121"/>
      <c r="AN4" s="121"/>
      <c r="AO4" s="121"/>
      <c r="AP4" s="121"/>
      <c r="AQ4" s="121"/>
      <c r="AR4" s="121"/>
      <c r="AS4" s="121"/>
      <c r="AT4" s="121"/>
      <c r="AU4" s="121"/>
      <c r="AV4" s="121"/>
      <c r="AW4" s="121"/>
      <c r="AX4" s="121"/>
      <c r="AY4" s="121"/>
      <c r="AZ4" s="121"/>
      <c r="BA4" s="121"/>
      <c r="BB4" s="121"/>
      <c r="BC4" s="121"/>
      <c r="BD4" s="121"/>
      <c r="BE4" s="121"/>
      <c r="BF4" s="121"/>
      <c r="BG4" s="121"/>
      <c r="BH4" s="121"/>
      <c r="BI4" s="121"/>
      <c r="BJ4" s="121"/>
      <c r="BK4" s="121"/>
      <c r="BL4" s="121"/>
      <c r="BM4" s="121"/>
      <c r="BN4" s="121"/>
      <c r="BO4" s="121"/>
      <c r="BP4" s="121"/>
      <c r="BQ4" s="121"/>
      <c r="BR4" s="121"/>
      <c r="BS4" s="121"/>
      <c r="BT4" s="121"/>
      <c r="BU4" s="121"/>
      <c r="BV4" s="121"/>
      <c r="BW4" s="121"/>
      <c r="BX4" s="121"/>
      <c r="BY4" s="121"/>
      <c r="BZ4" s="121"/>
      <c r="CA4" s="121"/>
      <c r="CB4" s="121"/>
      <c r="CC4" s="121"/>
      <c r="CD4" s="121"/>
      <c r="CE4" s="121"/>
      <c r="CF4" s="121"/>
      <c r="CG4" s="121"/>
      <c r="CH4" s="121"/>
      <c r="CI4" s="121"/>
      <c r="CJ4" s="121"/>
      <c r="CK4" s="121"/>
      <c r="CL4" s="121"/>
      <c r="CM4" s="121"/>
      <c r="CN4" s="121"/>
      <c r="CO4" s="121"/>
      <c r="CP4" s="121"/>
      <c r="CQ4" s="121"/>
      <c r="CR4" s="121"/>
      <c r="CS4" s="121"/>
      <c r="CT4" s="121"/>
      <c r="CU4" s="121"/>
      <c r="CV4" s="121"/>
      <c r="CW4" s="121"/>
      <c r="CX4" s="121"/>
      <c r="CY4" s="121"/>
      <c r="CZ4" s="121"/>
      <c r="DA4" s="121"/>
      <c r="DB4" s="121"/>
      <c r="DC4" s="121"/>
      <c r="DD4" s="121"/>
      <c r="DE4" s="121"/>
      <c r="DF4" s="121"/>
      <c r="DG4" s="121"/>
      <c r="DH4" s="121"/>
      <c r="DI4" s="121"/>
      <c r="DJ4" s="121"/>
      <c r="DK4" s="121"/>
      <c r="DL4" s="121"/>
      <c r="DM4" s="121"/>
      <c r="DN4" s="121"/>
      <c r="DO4" s="121"/>
      <c r="DP4" s="121"/>
      <c r="DQ4" s="121"/>
      <c r="DR4" s="121"/>
      <c r="DS4" s="121"/>
      <c r="DT4" s="121"/>
      <c r="DU4" s="121"/>
      <c r="DV4" s="121"/>
      <c r="DW4" s="121"/>
      <c r="DX4" s="121"/>
      <c r="DY4" s="121"/>
      <c r="DZ4" s="121"/>
      <c r="EA4" s="121"/>
      <c r="EB4" s="121"/>
      <c r="EC4" s="121"/>
      <c r="ED4" s="121"/>
      <c r="EE4" s="121"/>
      <c r="EF4" s="121"/>
      <c r="EG4" s="121"/>
      <c r="EH4" s="121"/>
      <c r="EI4" s="121"/>
      <c r="EJ4" s="121"/>
      <c r="EK4" s="121"/>
      <c r="EL4" s="121"/>
      <c r="EM4" s="121"/>
      <c r="EN4" s="121"/>
      <c r="EO4" s="121"/>
      <c r="EP4" s="121"/>
      <c r="EQ4" s="121"/>
      <c r="ER4" s="121"/>
      <c r="ES4" s="121"/>
      <c r="ET4" s="121"/>
      <c r="EU4" s="121"/>
      <c r="EV4" s="121"/>
      <c r="EW4" s="121"/>
      <c r="EX4" s="121"/>
      <c r="EY4" s="121"/>
      <c r="EZ4" s="121"/>
      <c r="FA4" s="121"/>
      <c r="FB4" s="121"/>
      <c r="FC4" s="121"/>
      <c r="FD4" s="121"/>
      <c r="FE4" s="121"/>
      <c r="FF4" s="121"/>
      <c r="FG4" s="121"/>
      <c r="FH4" s="121"/>
      <c r="FI4" s="121"/>
      <c r="FJ4" s="121"/>
      <c r="FK4" s="121"/>
      <c r="FL4" s="121"/>
      <c r="FM4" s="121"/>
      <c r="FN4" s="121"/>
      <c r="FO4" s="121"/>
      <c r="FP4" s="121"/>
      <c r="FQ4" s="121"/>
      <c r="FR4" s="121"/>
      <c r="FS4" s="121"/>
      <c r="FT4" s="121"/>
      <c r="FU4" s="121"/>
      <c r="FV4" s="121"/>
      <c r="FW4" s="121"/>
      <c r="FX4" s="121"/>
      <c r="FY4" s="121"/>
      <c r="FZ4" s="121"/>
      <c r="GA4" s="121"/>
      <c r="GB4" s="121"/>
      <c r="GC4" s="121"/>
      <c r="GD4" s="121"/>
      <c r="GE4" s="121"/>
      <c r="GF4" s="121"/>
      <c r="GG4" s="121"/>
      <c r="GH4" s="121"/>
      <c r="GI4" s="121"/>
      <c r="GJ4" s="121"/>
      <c r="GK4" s="121"/>
      <c r="GL4" s="121"/>
      <c r="GM4" s="121"/>
      <c r="GN4" s="121"/>
      <c r="GO4" s="121"/>
      <c r="GP4" s="121"/>
      <c r="GQ4" s="121"/>
      <c r="GR4" s="121"/>
      <c r="GS4" s="121"/>
      <c r="GT4" s="121"/>
      <c r="GU4" s="121"/>
      <c r="GV4" s="121"/>
      <c r="GW4" s="121"/>
      <c r="GX4" s="121"/>
      <c r="GY4" s="121"/>
      <c r="GZ4" s="121"/>
      <c r="HA4" s="121"/>
      <c r="HB4" s="121"/>
      <c r="HC4" s="121"/>
      <c r="HD4" s="121"/>
      <c r="HE4" s="121"/>
      <c r="HF4" s="121"/>
      <c r="HG4" s="121"/>
      <c r="HH4" s="121"/>
      <c r="HI4" s="121"/>
      <c r="HJ4" s="121"/>
      <c r="HK4" s="121"/>
      <c r="HL4" s="121"/>
      <c r="HM4" s="121"/>
      <c r="HN4" s="121"/>
      <c r="HO4" s="121"/>
      <c r="HP4" s="121"/>
      <c r="HQ4" s="121"/>
      <c r="HR4" s="121"/>
      <c r="HS4" s="121"/>
      <c r="HT4" s="121"/>
      <c r="HU4" s="121"/>
      <c r="HV4" s="121"/>
      <c r="HW4" s="121"/>
      <c r="HX4" s="121"/>
      <c r="HY4" s="121"/>
      <c r="HZ4" s="121"/>
      <c r="IA4" s="121"/>
      <c r="IB4" s="121"/>
      <c r="IC4" s="121"/>
      <c r="ID4" s="121"/>
      <c r="IE4" s="121"/>
      <c r="IF4" s="121"/>
      <c r="IG4" s="121"/>
      <c r="IH4" s="121"/>
      <c r="II4" s="121"/>
      <c r="IJ4" s="121"/>
      <c r="IK4" s="121"/>
      <c r="IL4" s="121"/>
      <c r="IM4" s="142"/>
      <c r="IN4" s="142"/>
      <c r="IO4" s="142"/>
      <c r="IP4" s="142"/>
      <c r="IQ4" s="142"/>
      <c r="IR4" s="142"/>
      <c r="IS4" s="142"/>
    </row>
    <row r="5" s="101" customFormat="1" ht="18" customHeight="1" spans="1:256">
      <c r="A5" s="122"/>
      <c r="B5" s="123" t="s">
        <v>43</v>
      </c>
      <c r="C5" s="275">
        <v>2410</v>
      </c>
      <c r="D5" s="288"/>
      <c r="E5" s="121"/>
      <c r="F5" s="121"/>
      <c r="G5" s="121"/>
      <c r="H5" s="121"/>
      <c r="I5" s="121"/>
      <c r="J5" s="121"/>
      <c r="K5" s="121"/>
      <c r="L5" s="121"/>
      <c r="M5" s="121"/>
      <c r="N5" s="121"/>
      <c r="O5" s="121"/>
      <c r="P5" s="121"/>
      <c r="Q5" s="121"/>
      <c r="R5" s="121"/>
      <c r="S5" s="121"/>
      <c r="T5" s="121"/>
      <c r="U5" s="121"/>
      <c r="V5" s="121"/>
      <c r="W5" s="121"/>
      <c r="X5" s="121"/>
      <c r="Y5" s="121"/>
      <c r="Z5" s="121"/>
      <c r="AA5" s="121"/>
      <c r="AB5" s="121"/>
      <c r="AC5" s="121"/>
      <c r="AD5" s="121"/>
      <c r="AE5" s="121"/>
      <c r="AF5" s="121"/>
      <c r="AG5" s="121"/>
      <c r="AH5" s="121"/>
      <c r="AI5" s="121"/>
      <c r="AJ5" s="121"/>
      <c r="AK5" s="121"/>
      <c r="AL5" s="121"/>
      <c r="AM5" s="121"/>
      <c r="AN5" s="121"/>
      <c r="AO5" s="121"/>
      <c r="AP5" s="121"/>
      <c r="AQ5" s="121"/>
      <c r="AR5" s="121"/>
      <c r="AS5" s="121"/>
      <c r="AT5" s="121"/>
      <c r="AU5" s="121"/>
      <c r="AV5" s="121"/>
      <c r="AW5" s="121"/>
      <c r="AX5" s="121"/>
      <c r="AY5" s="121"/>
      <c r="AZ5" s="121"/>
      <c r="BA5" s="121"/>
      <c r="BB5" s="121"/>
      <c r="BC5" s="121"/>
      <c r="BD5" s="121"/>
      <c r="BE5" s="121"/>
      <c r="BF5" s="121"/>
      <c r="BG5" s="121"/>
      <c r="BH5" s="121"/>
      <c r="BI5" s="121"/>
      <c r="BJ5" s="121"/>
      <c r="BK5" s="121"/>
      <c r="BL5" s="121"/>
      <c r="BM5" s="121"/>
      <c r="BN5" s="121"/>
      <c r="BO5" s="121"/>
      <c r="BP5" s="121"/>
      <c r="BQ5" s="121"/>
      <c r="BR5" s="121"/>
      <c r="BS5" s="121"/>
      <c r="BT5" s="121"/>
      <c r="BU5" s="121"/>
      <c r="BV5" s="121"/>
      <c r="BW5" s="121"/>
      <c r="BX5" s="121"/>
      <c r="BY5" s="121"/>
      <c r="BZ5" s="121"/>
      <c r="CA5" s="121"/>
      <c r="CB5" s="121"/>
      <c r="CC5" s="121"/>
      <c r="CD5" s="121"/>
      <c r="CE5" s="121"/>
      <c r="CF5" s="121"/>
      <c r="CG5" s="121"/>
      <c r="CH5" s="121"/>
      <c r="CI5" s="121"/>
      <c r="CJ5" s="121"/>
      <c r="CK5" s="121"/>
      <c r="CL5" s="121"/>
      <c r="CM5" s="121"/>
      <c r="CN5" s="121"/>
      <c r="CO5" s="121"/>
      <c r="CP5" s="121"/>
      <c r="CQ5" s="121"/>
      <c r="CR5" s="121"/>
      <c r="CS5" s="121"/>
      <c r="CT5" s="121"/>
      <c r="CU5" s="121"/>
      <c r="CV5" s="121"/>
      <c r="CW5" s="121"/>
      <c r="CX5" s="121"/>
      <c r="CY5" s="121"/>
      <c r="CZ5" s="121"/>
      <c r="DA5" s="121"/>
      <c r="DB5" s="121"/>
      <c r="DC5" s="121"/>
      <c r="DD5" s="121"/>
      <c r="DE5" s="121"/>
      <c r="DF5" s="121"/>
      <c r="DG5" s="121"/>
      <c r="DH5" s="121"/>
      <c r="DI5" s="121"/>
      <c r="DJ5" s="121"/>
      <c r="DK5" s="121"/>
      <c r="DL5" s="121"/>
      <c r="DM5" s="121"/>
      <c r="DN5" s="121"/>
      <c r="DO5" s="121"/>
      <c r="DP5" s="121"/>
      <c r="DQ5" s="121"/>
      <c r="DR5" s="121"/>
      <c r="DS5" s="121"/>
      <c r="DT5" s="121"/>
      <c r="DU5" s="121"/>
      <c r="DV5" s="121"/>
      <c r="DW5" s="121"/>
      <c r="DX5" s="121"/>
      <c r="DY5" s="121"/>
      <c r="DZ5" s="121"/>
      <c r="EA5" s="121"/>
      <c r="EB5" s="121"/>
      <c r="EC5" s="121"/>
      <c r="ED5" s="121"/>
      <c r="EE5" s="121"/>
      <c r="EF5" s="121"/>
      <c r="EG5" s="121"/>
      <c r="EH5" s="121"/>
      <c r="EI5" s="121"/>
      <c r="EJ5" s="121"/>
      <c r="EK5" s="121"/>
      <c r="EL5" s="121"/>
      <c r="EM5" s="121"/>
      <c r="EN5" s="121"/>
      <c r="EO5" s="121"/>
      <c r="EP5" s="121"/>
      <c r="EQ5" s="121"/>
      <c r="ER5" s="121"/>
      <c r="ES5" s="121"/>
      <c r="ET5" s="121"/>
      <c r="EU5" s="121"/>
      <c r="EV5" s="121"/>
      <c r="EW5" s="121"/>
      <c r="EX5" s="121"/>
      <c r="EY5" s="121"/>
      <c r="EZ5" s="121"/>
      <c r="FA5" s="121"/>
      <c r="FB5" s="121"/>
      <c r="FC5" s="121"/>
      <c r="FD5" s="121"/>
      <c r="FE5" s="121"/>
      <c r="FF5" s="121"/>
      <c r="FG5" s="121"/>
      <c r="FH5" s="121"/>
      <c r="FI5" s="121"/>
      <c r="FJ5" s="121"/>
      <c r="FK5" s="121"/>
      <c r="FL5" s="121"/>
      <c r="FM5" s="121"/>
      <c r="FN5" s="121"/>
      <c r="FO5" s="121"/>
      <c r="FP5" s="121"/>
      <c r="FQ5" s="121"/>
      <c r="FR5" s="121"/>
      <c r="FS5" s="121"/>
      <c r="FT5" s="121"/>
      <c r="FU5" s="121"/>
      <c r="FV5" s="121"/>
      <c r="FW5" s="121"/>
      <c r="FX5" s="121"/>
      <c r="FY5" s="121"/>
      <c r="FZ5" s="121"/>
      <c r="GA5" s="121"/>
      <c r="GB5" s="121"/>
      <c r="GC5" s="121"/>
      <c r="GD5" s="121"/>
      <c r="GE5" s="121"/>
      <c r="GF5" s="121"/>
      <c r="GG5" s="121"/>
      <c r="GH5" s="121"/>
      <c r="GI5" s="121"/>
      <c r="GJ5" s="121"/>
      <c r="GK5" s="121"/>
      <c r="GL5" s="121"/>
      <c r="GM5" s="121"/>
      <c r="GN5" s="121"/>
      <c r="GO5" s="121"/>
      <c r="GP5" s="121"/>
      <c r="GQ5" s="121"/>
      <c r="GR5" s="121"/>
      <c r="GS5" s="121"/>
      <c r="GT5" s="121"/>
      <c r="GU5" s="121"/>
      <c r="GV5" s="121"/>
      <c r="GW5" s="121"/>
      <c r="GX5" s="121"/>
      <c r="GY5" s="121"/>
      <c r="GZ5" s="121"/>
      <c r="HA5" s="121"/>
      <c r="HB5" s="121"/>
      <c r="HC5" s="121"/>
      <c r="HD5" s="121"/>
      <c r="HE5" s="121"/>
      <c r="HF5" s="121"/>
      <c r="HG5" s="121"/>
      <c r="HH5" s="121"/>
      <c r="HI5" s="121"/>
      <c r="HJ5" s="121"/>
      <c r="HK5" s="121"/>
      <c r="HL5" s="121"/>
      <c r="HM5" s="121"/>
      <c r="HN5" s="121"/>
      <c r="HO5" s="121"/>
      <c r="HP5" s="121"/>
      <c r="HQ5" s="121"/>
      <c r="HR5" s="121"/>
      <c r="HS5" s="121"/>
      <c r="HT5" s="121"/>
      <c r="HU5" s="121"/>
      <c r="HV5" s="121"/>
      <c r="HW5" s="121"/>
      <c r="HX5" s="121"/>
      <c r="HY5" s="121"/>
      <c r="HZ5" s="121"/>
      <c r="IA5" s="121"/>
      <c r="IB5" s="121"/>
      <c r="IC5" s="121"/>
      <c r="ID5" s="121"/>
      <c r="IE5" s="121"/>
      <c r="IF5" s="121"/>
      <c r="IG5" s="121"/>
      <c r="IH5" s="121"/>
      <c r="II5" s="121"/>
      <c r="IJ5" s="121"/>
      <c r="IK5" s="121"/>
      <c r="IL5" s="121"/>
      <c r="IM5" s="142"/>
      <c r="IN5" s="142"/>
      <c r="IO5" s="142"/>
      <c r="IP5" s="142"/>
      <c r="IQ5" s="142"/>
      <c r="IR5" s="142"/>
      <c r="IS5" s="142"/>
      <c r="IT5" s="142"/>
      <c r="IU5" s="142"/>
      <c r="IV5" s="142"/>
    </row>
    <row r="6" s="101" customFormat="1" ht="18" customHeight="1" spans="1:256">
      <c r="A6" s="289" t="s">
        <v>10</v>
      </c>
      <c r="B6" s="289" t="s">
        <v>102</v>
      </c>
      <c r="C6" s="290">
        <v>383</v>
      </c>
      <c r="D6" s="291"/>
      <c r="E6" s="121"/>
      <c r="F6" s="121"/>
      <c r="G6" s="121"/>
      <c r="H6" s="121"/>
      <c r="I6" s="121"/>
      <c r="J6" s="121"/>
      <c r="K6" s="121"/>
      <c r="L6" s="121"/>
      <c r="M6" s="121"/>
      <c r="N6" s="121"/>
      <c r="O6" s="121"/>
      <c r="P6" s="121"/>
      <c r="Q6" s="121"/>
      <c r="R6" s="121"/>
      <c r="S6" s="121"/>
      <c r="T6" s="121"/>
      <c r="U6" s="121"/>
      <c r="V6" s="121"/>
      <c r="W6" s="121"/>
      <c r="X6" s="121"/>
      <c r="Y6" s="121"/>
      <c r="Z6" s="121"/>
      <c r="AA6" s="121"/>
      <c r="AB6" s="121"/>
      <c r="AC6" s="121"/>
      <c r="AD6" s="121"/>
      <c r="AE6" s="121"/>
      <c r="AF6" s="121"/>
      <c r="AG6" s="121"/>
      <c r="AH6" s="121"/>
      <c r="AI6" s="121"/>
      <c r="AJ6" s="121"/>
      <c r="AK6" s="121"/>
      <c r="AL6" s="121"/>
      <c r="AM6" s="121"/>
      <c r="AN6" s="121"/>
      <c r="AO6" s="121"/>
      <c r="AP6" s="121"/>
      <c r="AQ6" s="121"/>
      <c r="AR6" s="121"/>
      <c r="AS6" s="121"/>
      <c r="AT6" s="121"/>
      <c r="AU6" s="121"/>
      <c r="AV6" s="121"/>
      <c r="AW6" s="121"/>
      <c r="AX6" s="121"/>
      <c r="AY6" s="121"/>
      <c r="AZ6" s="121"/>
      <c r="BA6" s="121"/>
      <c r="BB6" s="121"/>
      <c r="BC6" s="121"/>
      <c r="BD6" s="121"/>
      <c r="BE6" s="121"/>
      <c r="BF6" s="121"/>
      <c r="BG6" s="121"/>
      <c r="BH6" s="121"/>
      <c r="BI6" s="121"/>
      <c r="BJ6" s="121"/>
      <c r="BK6" s="121"/>
      <c r="BL6" s="121"/>
      <c r="BM6" s="121"/>
      <c r="BN6" s="121"/>
      <c r="BO6" s="121"/>
      <c r="BP6" s="121"/>
      <c r="BQ6" s="121"/>
      <c r="BR6" s="121"/>
      <c r="BS6" s="121"/>
      <c r="BT6" s="121"/>
      <c r="BU6" s="121"/>
      <c r="BV6" s="121"/>
      <c r="BW6" s="121"/>
      <c r="BX6" s="121"/>
      <c r="BY6" s="121"/>
      <c r="BZ6" s="121"/>
      <c r="CA6" s="121"/>
      <c r="CB6" s="121"/>
      <c r="CC6" s="121"/>
      <c r="CD6" s="121"/>
      <c r="CE6" s="121"/>
      <c r="CF6" s="121"/>
      <c r="CG6" s="121"/>
      <c r="CH6" s="121"/>
      <c r="CI6" s="121"/>
      <c r="CJ6" s="121"/>
      <c r="CK6" s="121"/>
      <c r="CL6" s="121"/>
      <c r="CM6" s="121"/>
      <c r="CN6" s="121"/>
      <c r="CO6" s="121"/>
      <c r="CP6" s="121"/>
      <c r="CQ6" s="121"/>
      <c r="CR6" s="121"/>
      <c r="CS6" s="121"/>
      <c r="CT6" s="121"/>
      <c r="CU6" s="121"/>
      <c r="CV6" s="121"/>
      <c r="CW6" s="121"/>
      <c r="CX6" s="121"/>
      <c r="CY6" s="121"/>
      <c r="CZ6" s="121"/>
      <c r="DA6" s="121"/>
      <c r="DB6" s="121"/>
      <c r="DC6" s="121"/>
      <c r="DD6" s="121"/>
      <c r="DE6" s="121"/>
      <c r="DF6" s="121"/>
      <c r="DG6" s="121"/>
      <c r="DH6" s="121"/>
      <c r="DI6" s="121"/>
      <c r="DJ6" s="121"/>
      <c r="DK6" s="121"/>
      <c r="DL6" s="121"/>
      <c r="DM6" s="121"/>
      <c r="DN6" s="121"/>
      <c r="DO6" s="121"/>
      <c r="DP6" s="121"/>
      <c r="DQ6" s="121"/>
      <c r="DR6" s="121"/>
      <c r="DS6" s="121"/>
      <c r="DT6" s="121"/>
      <c r="DU6" s="121"/>
      <c r="DV6" s="121"/>
      <c r="DW6" s="121"/>
      <c r="DX6" s="121"/>
      <c r="DY6" s="121"/>
      <c r="DZ6" s="121"/>
      <c r="EA6" s="121"/>
      <c r="EB6" s="121"/>
      <c r="EC6" s="121"/>
      <c r="ED6" s="121"/>
      <c r="EE6" s="121"/>
      <c r="EF6" s="121"/>
      <c r="EG6" s="121"/>
      <c r="EH6" s="121"/>
      <c r="EI6" s="121"/>
      <c r="EJ6" s="121"/>
      <c r="EK6" s="121"/>
      <c r="EL6" s="121"/>
      <c r="EM6" s="121"/>
      <c r="EN6" s="121"/>
      <c r="EO6" s="121"/>
      <c r="EP6" s="121"/>
      <c r="EQ6" s="121"/>
      <c r="ER6" s="121"/>
      <c r="ES6" s="121"/>
      <c r="ET6" s="121"/>
      <c r="EU6" s="121"/>
      <c r="EV6" s="121"/>
      <c r="EW6" s="121"/>
      <c r="EX6" s="121"/>
      <c r="EY6" s="121"/>
      <c r="EZ6" s="121"/>
      <c r="FA6" s="121"/>
      <c r="FB6" s="121"/>
      <c r="FC6" s="121"/>
      <c r="FD6" s="121"/>
      <c r="FE6" s="121"/>
      <c r="FF6" s="121"/>
      <c r="FG6" s="121"/>
      <c r="FH6" s="121"/>
      <c r="FI6" s="121"/>
      <c r="FJ6" s="121"/>
      <c r="FK6" s="121"/>
      <c r="FL6" s="121"/>
      <c r="FM6" s="121"/>
      <c r="FN6" s="121"/>
      <c r="FO6" s="121"/>
      <c r="FP6" s="121"/>
      <c r="FQ6" s="121"/>
      <c r="FR6" s="121"/>
      <c r="FS6" s="121"/>
      <c r="FT6" s="121"/>
      <c r="FU6" s="121"/>
      <c r="FV6" s="121"/>
      <c r="FW6" s="121"/>
      <c r="FX6" s="121"/>
      <c r="FY6" s="121"/>
      <c r="FZ6" s="121"/>
      <c r="GA6" s="121"/>
      <c r="GB6" s="121"/>
      <c r="GC6" s="121"/>
      <c r="GD6" s="121"/>
      <c r="GE6" s="121"/>
      <c r="GF6" s="121"/>
      <c r="GG6" s="121"/>
      <c r="GH6" s="121"/>
      <c r="GI6" s="121"/>
      <c r="GJ6" s="121"/>
      <c r="GK6" s="121"/>
      <c r="GL6" s="121"/>
      <c r="GM6" s="121"/>
      <c r="GN6" s="121"/>
      <c r="GO6" s="121"/>
      <c r="GP6" s="121"/>
      <c r="GQ6" s="121"/>
      <c r="GR6" s="121"/>
      <c r="GS6" s="121"/>
      <c r="GT6" s="121"/>
      <c r="GU6" s="121"/>
      <c r="GV6" s="121"/>
      <c r="GW6" s="121"/>
      <c r="GX6" s="121"/>
      <c r="GY6" s="121"/>
      <c r="GZ6" s="121"/>
      <c r="HA6" s="121"/>
      <c r="HB6" s="121"/>
      <c r="HC6" s="121"/>
      <c r="HD6" s="121"/>
      <c r="HE6" s="121"/>
      <c r="HF6" s="121"/>
      <c r="HG6" s="121"/>
      <c r="HH6" s="121"/>
      <c r="HI6" s="121"/>
      <c r="HJ6" s="121"/>
      <c r="HK6" s="121"/>
      <c r="HL6" s="121"/>
      <c r="HM6" s="121"/>
      <c r="HN6" s="121"/>
      <c r="HO6" s="121"/>
      <c r="HP6" s="121"/>
      <c r="HQ6" s="121"/>
      <c r="HR6" s="121"/>
      <c r="HS6" s="121"/>
      <c r="HT6" s="121"/>
      <c r="HU6" s="121"/>
      <c r="HV6" s="121"/>
      <c r="HW6" s="121"/>
      <c r="HX6" s="121"/>
      <c r="HY6" s="121"/>
      <c r="HZ6" s="121"/>
      <c r="IA6" s="121"/>
      <c r="IB6" s="121"/>
      <c r="IC6" s="121"/>
      <c r="ID6" s="121"/>
      <c r="IE6" s="121"/>
      <c r="IF6" s="121"/>
      <c r="IG6" s="121"/>
      <c r="IH6" s="121"/>
      <c r="II6" s="121"/>
      <c r="IJ6" s="121"/>
      <c r="IK6" s="121"/>
      <c r="IL6" s="121"/>
      <c r="IM6" s="142"/>
      <c r="IN6" s="142"/>
      <c r="IO6" s="142"/>
      <c r="IP6" s="142"/>
      <c r="IQ6" s="142"/>
      <c r="IR6" s="142"/>
      <c r="IS6" s="142"/>
      <c r="IT6" s="142"/>
      <c r="IU6" s="142"/>
      <c r="IV6" s="142"/>
    </row>
    <row r="7" s="259" customFormat="1" ht="126" customHeight="1" spans="1:254">
      <c r="A7" s="292">
        <v>1</v>
      </c>
      <c r="B7" s="292" t="s">
        <v>143</v>
      </c>
      <c r="C7" s="293">
        <v>144</v>
      </c>
      <c r="D7" s="294" t="s">
        <v>289</v>
      </c>
      <c r="E7" s="280"/>
      <c r="F7" s="280"/>
      <c r="G7" s="280"/>
      <c r="H7" s="280"/>
      <c r="I7" s="280"/>
      <c r="J7" s="280"/>
      <c r="K7" s="280"/>
      <c r="L7" s="280"/>
      <c r="M7" s="280"/>
      <c r="N7" s="280"/>
      <c r="O7" s="280"/>
      <c r="P7" s="280"/>
      <c r="Q7" s="280"/>
      <c r="R7" s="280"/>
      <c r="S7" s="280"/>
      <c r="T7" s="280"/>
      <c r="U7" s="280"/>
      <c r="V7" s="280"/>
      <c r="W7" s="280"/>
      <c r="X7" s="280"/>
      <c r="Y7" s="280"/>
      <c r="Z7" s="280"/>
      <c r="AA7" s="280"/>
      <c r="AB7" s="280"/>
      <c r="AC7" s="280"/>
      <c r="AD7" s="280"/>
      <c r="AE7" s="280"/>
      <c r="AF7" s="280"/>
      <c r="AG7" s="280"/>
      <c r="AH7" s="280"/>
      <c r="AI7" s="280"/>
      <c r="AJ7" s="280"/>
      <c r="AK7" s="280"/>
      <c r="AL7" s="280"/>
      <c r="AM7" s="280"/>
      <c r="AN7" s="280"/>
      <c r="AO7" s="280"/>
      <c r="AP7" s="280"/>
      <c r="AQ7" s="280"/>
      <c r="AR7" s="280"/>
      <c r="AS7" s="280"/>
      <c r="AT7" s="280"/>
      <c r="AU7" s="280"/>
      <c r="AV7" s="280"/>
      <c r="AW7" s="280"/>
      <c r="AX7" s="280"/>
      <c r="AY7" s="280"/>
      <c r="AZ7" s="280"/>
      <c r="BA7" s="280"/>
      <c r="BB7" s="280"/>
      <c r="BC7" s="280"/>
      <c r="BD7" s="280"/>
      <c r="BE7" s="280"/>
      <c r="BF7" s="280"/>
      <c r="BG7" s="280"/>
      <c r="BH7" s="280"/>
      <c r="BI7" s="280"/>
      <c r="BJ7" s="280"/>
      <c r="BK7" s="280"/>
      <c r="BL7" s="280"/>
      <c r="BM7" s="280"/>
      <c r="BN7" s="280"/>
      <c r="BO7" s="280"/>
      <c r="BP7" s="280"/>
      <c r="BQ7" s="280"/>
      <c r="BR7" s="280"/>
      <c r="BS7" s="280"/>
      <c r="BT7" s="280"/>
      <c r="BU7" s="280"/>
      <c r="BV7" s="280"/>
      <c r="BW7" s="280"/>
      <c r="BX7" s="280"/>
      <c r="BY7" s="280"/>
      <c r="BZ7" s="280"/>
      <c r="CA7" s="280"/>
      <c r="CB7" s="280"/>
      <c r="CC7" s="280"/>
      <c r="CD7" s="280"/>
      <c r="CE7" s="280"/>
      <c r="CF7" s="280"/>
      <c r="CG7" s="280"/>
      <c r="CH7" s="280"/>
      <c r="CI7" s="280"/>
      <c r="CJ7" s="280"/>
      <c r="CK7" s="280"/>
      <c r="CL7" s="280"/>
      <c r="CM7" s="280"/>
      <c r="CN7" s="280"/>
      <c r="CO7" s="280"/>
      <c r="CP7" s="280"/>
      <c r="CQ7" s="280"/>
      <c r="CR7" s="280"/>
      <c r="CS7" s="280"/>
      <c r="CT7" s="280"/>
      <c r="CU7" s="280"/>
      <c r="CV7" s="280"/>
      <c r="CW7" s="280"/>
      <c r="CX7" s="280"/>
      <c r="CY7" s="280"/>
      <c r="CZ7" s="280"/>
      <c r="DA7" s="280"/>
      <c r="DB7" s="280"/>
      <c r="DC7" s="280"/>
      <c r="DD7" s="280"/>
      <c r="DE7" s="280"/>
      <c r="DF7" s="280"/>
      <c r="DG7" s="280"/>
      <c r="DH7" s="280"/>
      <c r="DI7" s="280"/>
      <c r="DJ7" s="280"/>
      <c r="DK7" s="280"/>
      <c r="DL7" s="280"/>
      <c r="DM7" s="280"/>
      <c r="DN7" s="280"/>
      <c r="DO7" s="280"/>
      <c r="DP7" s="280"/>
      <c r="DQ7" s="280"/>
      <c r="DR7" s="280"/>
      <c r="DS7" s="280"/>
      <c r="DT7" s="280"/>
      <c r="DU7" s="280"/>
      <c r="DV7" s="280"/>
      <c r="DW7" s="280"/>
      <c r="DX7" s="280"/>
      <c r="DY7" s="280"/>
      <c r="DZ7" s="280"/>
      <c r="EA7" s="280"/>
      <c r="EB7" s="280"/>
      <c r="EC7" s="280"/>
      <c r="ED7" s="280"/>
      <c r="EE7" s="280"/>
      <c r="EF7" s="280"/>
      <c r="EG7" s="280"/>
      <c r="EH7" s="280"/>
      <c r="EI7" s="280"/>
      <c r="EJ7" s="280"/>
      <c r="EK7" s="280"/>
      <c r="EL7" s="280"/>
      <c r="EM7" s="280"/>
      <c r="EN7" s="280"/>
      <c r="EO7" s="280"/>
      <c r="EP7" s="280"/>
      <c r="EQ7" s="280"/>
      <c r="ER7" s="280"/>
      <c r="ES7" s="280"/>
      <c r="ET7" s="280"/>
      <c r="EU7" s="280"/>
      <c r="EV7" s="280"/>
      <c r="EW7" s="280"/>
      <c r="EX7" s="280"/>
      <c r="EY7" s="280"/>
      <c r="EZ7" s="280"/>
      <c r="FA7" s="280"/>
      <c r="FB7" s="280"/>
      <c r="FC7" s="280"/>
      <c r="FD7" s="280"/>
      <c r="FE7" s="280"/>
      <c r="FF7" s="280"/>
      <c r="FG7" s="280"/>
      <c r="FH7" s="280"/>
      <c r="FI7" s="280"/>
      <c r="FJ7" s="280"/>
      <c r="FK7" s="280"/>
      <c r="FL7" s="280"/>
      <c r="FM7" s="280"/>
      <c r="FN7" s="280"/>
      <c r="FO7" s="280"/>
      <c r="FP7" s="280"/>
      <c r="FQ7" s="280"/>
      <c r="FR7" s="280"/>
      <c r="FS7" s="280"/>
      <c r="FT7" s="280"/>
      <c r="FU7" s="280"/>
      <c r="FV7" s="280"/>
      <c r="FW7" s="280"/>
      <c r="FX7" s="280"/>
      <c r="FY7" s="280"/>
      <c r="FZ7" s="280"/>
      <c r="GA7" s="280"/>
      <c r="GB7" s="280"/>
      <c r="GC7" s="280"/>
      <c r="GD7" s="280"/>
      <c r="GE7" s="280"/>
      <c r="GF7" s="280"/>
      <c r="GG7" s="280"/>
      <c r="GH7" s="280"/>
      <c r="GI7" s="280"/>
      <c r="GJ7" s="280"/>
      <c r="GK7" s="280"/>
      <c r="GL7" s="280"/>
      <c r="GM7" s="280"/>
      <c r="GN7" s="280"/>
      <c r="GO7" s="280"/>
      <c r="GP7" s="280"/>
      <c r="GQ7" s="280"/>
      <c r="GR7" s="280"/>
      <c r="GS7" s="280"/>
      <c r="GT7" s="280"/>
      <c r="GU7" s="280"/>
      <c r="GV7" s="280"/>
      <c r="GW7" s="280"/>
      <c r="GX7" s="280"/>
      <c r="GY7" s="280"/>
      <c r="GZ7" s="280"/>
      <c r="HA7" s="280"/>
      <c r="HB7" s="280"/>
      <c r="HC7" s="280"/>
      <c r="HD7" s="280"/>
      <c r="HE7" s="280"/>
      <c r="HF7" s="280"/>
      <c r="HG7" s="280"/>
      <c r="HH7" s="280"/>
      <c r="HI7" s="280"/>
      <c r="HJ7" s="280"/>
      <c r="HK7" s="280"/>
      <c r="HL7" s="280"/>
      <c r="HM7" s="280"/>
      <c r="HN7" s="280"/>
      <c r="HO7" s="280"/>
      <c r="HP7" s="280"/>
      <c r="HQ7" s="280"/>
      <c r="HR7" s="280"/>
      <c r="HS7" s="280"/>
      <c r="HT7" s="280"/>
      <c r="HU7" s="280"/>
      <c r="HV7" s="280"/>
      <c r="HW7" s="280"/>
      <c r="HX7" s="280"/>
      <c r="HY7" s="280"/>
      <c r="HZ7" s="280"/>
      <c r="IA7" s="280"/>
      <c r="IB7" s="280"/>
      <c r="IC7" s="280"/>
      <c r="ID7" s="280"/>
      <c r="IE7" s="280"/>
      <c r="IF7" s="280"/>
      <c r="IG7" s="280"/>
      <c r="IH7" s="280"/>
      <c r="II7" s="280"/>
      <c r="IJ7" s="280"/>
      <c r="IK7" s="280"/>
      <c r="IL7" s="280"/>
      <c r="IM7" s="281"/>
      <c r="IN7" s="281"/>
      <c r="IO7" s="281"/>
      <c r="IP7" s="281"/>
      <c r="IQ7" s="281"/>
      <c r="IR7" s="281"/>
      <c r="IS7" s="281"/>
      <c r="IT7" s="281"/>
    </row>
    <row r="8" s="259" customFormat="1" ht="129" customHeight="1" spans="1:254">
      <c r="A8" s="292">
        <v>2</v>
      </c>
      <c r="B8" s="292" t="s">
        <v>145</v>
      </c>
      <c r="C8" s="293">
        <v>161</v>
      </c>
      <c r="D8" s="294" t="s">
        <v>290</v>
      </c>
      <c r="E8" s="280"/>
      <c r="F8" s="280"/>
      <c r="G8" s="280"/>
      <c r="H8" s="280"/>
      <c r="I8" s="280"/>
      <c r="J8" s="280"/>
      <c r="K8" s="280"/>
      <c r="L8" s="280"/>
      <c r="M8" s="280"/>
      <c r="N8" s="280"/>
      <c r="O8" s="280"/>
      <c r="P8" s="280"/>
      <c r="Q8" s="280"/>
      <c r="R8" s="280"/>
      <c r="S8" s="280"/>
      <c r="T8" s="280"/>
      <c r="U8" s="280"/>
      <c r="V8" s="280"/>
      <c r="W8" s="280"/>
      <c r="X8" s="280"/>
      <c r="Y8" s="280"/>
      <c r="Z8" s="280"/>
      <c r="AA8" s="280"/>
      <c r="AB8" s="280"/>
      <c r="AC8" s="280"/>
      <c r="AD8" s="280"/>
      <c r="AE8" s="280"/>
      <c r="AF8" s="280"/>
      <c r="AG8" s="280"/>
      <c r="AH8" s="280"/>
      <c r="AI8" s="280"/>
      <c r="AJ8" s="280"/>
      <c r="AK8" s="280"/>
      <c r="AL8" s="280"/>
      <c r="AM8" s="280"/>
      <c r="AN8" s="280"/>
      <c r="AO8" s="280"/>
      <c r="AP8" s="280"/>
      <c r="AQ8" s="280"/>
      <c r="AR8" s="280"/>
      <c r="AS8" s="280"/>
      <c r="AT8" s="280"/>
      <c r="AU8" s="280"/>
      <c r="AV8" s="280"/>
      <c r="AW8" s="280"/>
      <c r="AX8" s="280"/>
      <c r="AY8" s="280"/>
      <c r="AZ8" s="280"/>
      <c r="BA8" s="280"/>
      <c r="BB8" s="280"/>
      <c r="BC8" s="280"/>
      <c r="BD8" s="280"/>
      <c r="BE8" s="280"/>
      <c r="BF8" s="280"/>
      <c r="BG8" s="280"/>
      <c r="BH8" s="280"/>
      <c r="BI8" s="280"/>
      <c r="BJ8" s="280"/>
      <c r="BK8" s="280"/>
      <c r="BL8" s="280"/>
      <c r="BM8" s="280"/>
      <c r="BN8" s="280"/>
      <c r="BO8" s="280"/>
      <c r="BP8" s="280"/>
      <c r="BQ8" s="280"/>
      <c r="BR8" s="280"/>
      <c r="BS8" s="280"/>
      <c r="BT8" s="280"/>
      <c r="BU8" s="280"/>
      <c r="BV8" s="280"/>
      <c r="BW8" s="280"/>
      <c r="BX8" s="280"/>
      <c r="BY8" s="280"/>
      <c r="BZ8" s="280"/>
      <c r="CA8" s="280"/>
      <c r="CB8" s="280"/>
      <c r="CC8" s="280"/>
      <c r="CD8" s="280"/>
      <c r="CE8" s="280"/>
      <c r="CF8" s="280"/>
      <c r="CG8" s="280"/>
      <c r="CH8" s="280"/>
      <c r="CI8" s="280"/>
      <c r="CJ8" s="280"/>
      <c r="CK8" s="280"/>
      <c r="CL8" s="280"/>
      <c r="CM8" s="280"/>
      <c r="CN8" s="280"/>
      <c r="CO8" s="280"/>
      <c r="CP8" s="280"/>
      <c r="CQ8" s="280"/>
      <c r="CR8" s="280"/>
      <c r="CS8" s="280"/>
      <c r="CT8" s="280"/>
      <c r="CU8" s="280"/>
      <c r="CV8" s="280"/>
      <c r="CW8" s="280"/>
      <c r="CX8" s="280"/>
      <c r="CY8" s="280"/>
      <c r="CZ8" s="280"/>
      <c r="DA8" s="280"/>
      <c r="DB8" s="280"/>
      <c r="DC8" s="280"/>
      <c r="DD8" s="280"/>
      <c r="DE8" s="280"/>
      <c r="DF8" s="280"/>
      <c r="DG8" s="280"/>
      <c r="DH8" s="280"/>
      <c r="DI8" s="280"/>
      <c r="DJ8" s="280"/>
      <c r="DK8" s="280"/>
      <c r="DL8" s="280"/>
      <c r="DM8" s="280"/>
      <c r="DN8" s="280"/>
      <c r="DO8" s="280"/>
      <c r="DP8" s="280"/>
      <c r="DQ8" s="280"/>
      <c r="DR8" s="280"/>
      <c r="DS8" s="280"/>
      <c r="DT8" s="280"/>
      <c r="DU8" s="280"/>
      <c r="DV8" s="280"/>
      <c r="DW8" s="280"/>
      <c r="DX8" s="280"/>
      <c r="DY8" s="280"/>
      <c r="DZ8" s="280"/>
      <c r="EA8" s="280"/>
      <c r="EB8" s="280"/>
      <c r="EC8" s="280"/>
      <c r="ED8" s="280"/>
      <c r="EE8" s="280"/>
      <c r="EF8" s="280"/>
      <c r="EG8" s="280"/>
      <c r="EH8" s="280"/>
      <c r="EI8" s="280"/>
      <c r="EJ8" s="280"/>
      <c r="EK8" s="280"/>
      <c r="EL8" s="280"/>
      <c r="EM8" s="280"/>
      <c r="EN8" s="280"/>
      <c r="EO8" s="280"/>
      <c r="EP8" s="280"/>
      <c r="EQ8" s="280"/>
      <c r="ER8" s="280"/>
      <c r="ES8" s="280"/>
      <c r="ET8" s="280"/>
      <c r="EU8" s="280"/>
      <c r="EV8" s="280"/>
      <c r="EW8" s="280"/>
      <c r="EX8" s="280"/>
      <c r="EY8" s="280"/>
      <c r="EZ8" s="280"/>
      <c r="FA8" s="280"/>
      <c r="FB8" s="280"/>
      <c r="FC8" s="280"/>
      <c r="FD8" s="280"/>
      <c r="FE8" s="280"/>
      <c r="FF8" s="280"/>
      <c r="FG8" s="280"/>
      <c r="FH8" s="280"/>
      <c r="FI8" s="280"/>
      <c r="FJ8" s="280"/>
      <c r="FK8" s="280"/>
      <c r="FL8" s="280"/>
      <c r="FM8" s="280"/>
      <c r="FN8" s="280"/>
      <c r="FO8" s="280"/>
      <c r="FP8" s="280"/>
      <c r="FQ8" s="280"/>
      <c r="FR8" s="280"/>
      <c r="FS8" s="280"/>
      <c r="FT8" s="280"/>
      <c r="FU8" s="280"/>
      <c r="FV8" s="280"/>
      <c r="FW8" s="280"/>
      <c r="FX8" s="280"/>
      <c r="FY8" s="280"/>
      <c r="FZ8" s="280"/>
      <c r="GA8" s="280"/>
      <c r="GB8" s="280"/>
      <c r="GC8" s="280"/>
      <c r="GD8" s="280"/>
      <c r="GE8" s="280"/>
      <c r="GF8" s="280"/>
      <c r="GG8" s="280"/>
      <c r="GH8" s="280"/>
      <c r="GI8" s="280"/>
      <c r="GJ8" s="280"/>
      <c r="GK8" s="280"/>
      <c r="GL8" s="280"/>
      <c r="GM8" s="280"/>
      <c r="GN8" s="280"/>
      <c r="GO8" s="280"/>
      <c r="GP8" s="280"/>
      <c r="GQ8" s="280"/>
      <c r="GR8" s="280"/>
      <c r="GS8" s="280"/>
      <c r="GT8" s="280"/>
      <c r="GU8" s="280"/>
      <c r="GV8" s="280"/>
      <c r="GW8" s="280"/>
      <c r="GX8" s="280"/>
      <c r="GY8" s="280"/>
      <c r="GZ8" s="280"/>
      <c r="HA8" s="280"/>
      <c r="HB8" s="280"/>
      <c r="HC8" s="280"/>
      <c r="HD8" s="280"/>
      <c r="HE8" s="280"/>
      <c r="HF8" s="280"/>
      <c r="HG8" s="280"/>
      <c r="HH8" s="280"/>
      <c r="HI8" s="280"/>
      <c r="HJ8" s="280"/>
      <c r="HK8" s="280"/>
      <c r="HL8" s="280"/>
      <c r="HM8" s="280"/>
      <c r="HN8" s="280"/>
      <c r="HO8" s="280"/>
      <c r="HP8" s="280"/>
      <c r="HQ8" s="280"/>
      <c r="HR8" s="280"/>
      <c r="HS8" s="280"/>
      <c r="HT8" s="280"/>
      <c r="HU8" s="280"/>
      <c r="HV8" s="280"/>
      <c r="HW8" s="280"/>
      <c r="HX8" s="280"/>
      <c r="HY8" s="280"/>
      <c r="HZ8" s="280"/>
      <c r="IA8" s="280"/>
      <c r="IB8" s="280"/>
      <c r="IC8" s="280"/>
      <c r="ID8" s="280"/>
      <c r="IE8" s="280"/>
      <c r="IF8" s="280"/>
      <c r="IG8" s="280"/>
      <c r="IH8" s="280"/>
      <c r="II8" s="280"/>
      <c r="IJ8" s="280"/>
      <c r="IK8" s="280"/>
      <c r="IL8" s="280"/>
      <c r="IM8" s="281"/>
      <c r="IN8" s="281"/>
      <c r="IO8" s="281"/>
      <c r="IP8" s="281"/>
      <c r="IQ8" s="281"/>
      <c r="IR8" s="281"/>
      <c r="IS8" s="281"/>
      <c r="IT8" s="281"/>
    </row>
    <row r="9" s="259" customFormat="1" ht="15.75" spans="1:254">
      <c r="A9" s="292">
        <v>3</v>
      </c>
      <c r="B9" s="292" t="s">
        <v>146</v>
      </c>
      <c r="C9" s="293">
        <v>20</v>
      </c>
      <c r="D9" s="295" t="s">
        <v>47</v>
      </c>
      <c r="E9" s="280"/>
      <c r="F9" s="280"/>
      <c r="G9" s="280"/>
      <c r="H9" s="280"/>
      <c r="I9" s="280"/>
      <c r="J9" s="280"/>
      <c r="K9" s="280"/>
      <c r="L9" s="280"/>
      <c r="M9" s="280"/>
      <c r="N9" s="280"/>
      <c r="O9" s="280"/>
      <c r="P9" s="280"/>
      <c r="Q9" s="280"/>
      <c r="R9" s="280"/>
      <c r="S9" s="280"/>
      <c r="T9" s="280"/>
      <c r="U9" s="280"/>
      <c r="V9" s="280"/>
      <c r="W9" s="280"/>
      <c r="X9" s="280"/>
      <c r="Y9" s="280"/>
      <c r="Z9" s="280"/>
      <c r="AA9" s="280"/>
      <c r="AB9" s="280"/>
      <c r="AC9" s="280"/>
      <c r="AD9" s="280"/>
      <c r="AE9" s="280"/>
      <c r="AF9" s="280"/>
      <c r="AG9" s="280"/>
      <c r="AH9" s="280"/>
      <c r="AI9" s="280"/>
      <c r="AJ9" s="280"/>
      <c r="AK9" s="280"/>
      <c r="AL9" s="280"/>
      <c r="AM9" s="280"/>
      <c r="AN9" s="280"/>
      <c r="AO9" s="280"/>
      <c r="AP9" s="280"/>
      <c r="AQ9" s="280"/>
      <c r="AR9" s="280"/>
      <c r="AS9" s="280"/>
      <c r="AT9" s="280"/>
      <c r="AU9" s="280"/>
      <c r="AV9" s="280"/>
      <c r="AW9" s="280"/>
      <c r="AX9" s="280"/>
      <c r="AY9" s="280"/>
      <c r="AZ9" s="280"/>
      <c r="BA9" s="280"/>
      <c r="BB9" s="280"/>
      <c r="BC9" s="280"/>
      <c r="BD9" s="280"/>
      <c r="BE9" s="280"/>
      <c r="BF9" s="280"/>
      <c r="BG9" s="280"/>
      <c r="BH9" s="280"/>
      <c r="BI9" s="280"/>
      <c r="BJ9" s="280"/>
      <c r="BK9" s="280"/>
      <c r="BL9" s="280"/>
      <c r="BM9" s="280"/>
      <c r="BN9" s="280"/>
      <c r="BO9" s="280"/>
      <c r="BP9" s="280"/>
      <c r="BQ9" s="280"/>
      <c r="BR9" s="280"/>
      <c r="BS9" s="280"/>
      <c r="BT9" s="280"/>
      <c r="BU9" s="280"/>
      <c r="BV9" s="280"/>
      <c r="BW9" s="280"/>
      <c r="BX9" s="280"/>
      <c r="BY9" s="280"/>
      <c r="BZ9" s="280"/>
      <c r="CA9" s="280"/>
      <c r="CB9" s="280"/>
      <c r="CC9" s="280"/>
      <c r="CD9" s="280"/>
      <c r="CE9" s="280"/>
      <c r="CF9" s="280"/>
      <c r="CG9" s="280"/>
      <c r="CH9" s="280"/>
      <c r="CI9" s="280"/>
      <c r="CJ9" s="280"/>
      <c r="CK9" s="280"/>
      <c r="CL9" s="280"/>
      <c r="CM9" s="280"/>
      <c r="CN9" s="280"/>
      <c r="CO9" s="280"/>
      <c r="CP9" s="280"/>
      <c r="CQ9" s="280"/>
      <c r="CR9" s="280"/>
      <c r="CS9" s="280"/>
      <c r="CT9" s="280"/>
      <c r="CU9" s="280"/>
      <c r="CV9" s="280"/>
      <c r="CW9" s="280"/>
      <c r="CX9" s="280"/>
      <c r="CY9" s="280"/>
      <c r="CZ9" s="280"/>
      <c r="DA9" s="280"/>
      <c r="DB9" s="280"/>
      <c r="DC9" s="280"/>
      <c r="DD9" s="280"/>
      <c r="DE9" s="280"/>
      <c r="DF9" s="280"/>
      <c r="DG9" s="280"/>
      <c r="DH9" s="280"/>
      <c r="DI9" s="280"/>
      <c r="DJ9" s="280"/>
      <c r="DK9" s="280"/>
      <c r="DL9" s="280"/>
      <c r="DM9" s="280"/>
      <c r="DN9" s="280"/>
      <c r="DO9" s="280"/>
      <c r="DP9" s="280"/>
      <c r="DQ9" s="280"/>
      <c r="DR9" s="280"/>
      <c r="DS9" s="280"/>
      <c r="DT9" s="280"/>
      <c r="DU9" s="280"/>
      <c r="DV9" s="280"/>
      <c r="DW9" s="280"/>
      <c r="DX9" s="280"/>
      <c r="DY9" s="280"/>
      <c r="DZ9" s="280"/>
      <c r="EA9" s="280"/>
      <c r="EB9" s="280"/>
      <c r="EC9" s="280"/>
      <c r="ED9" s="280"/>
      <c r="EE9" s="280"/>
      <c r="EF9" s="280"/>
      <c r="EG9" s="280"/>
      <c r="EH9" s="280"/>
      <c r="EI9" s="280"/>
      <c r="EJ9" s="280"/>
      <c r="EK9" s="280"/>
      <c r="EL9" s="280"/>
      <c r="EM9" s="280"/>
      <c r="EN9" s="280"/>
      <c r="EO9" s="280"/>
      <c r="EP9" s="280"/>
      <c r="EQ9" s="280"/>
      <c r="ER9" s="280"/>
      <c r="ES9" s="280"/>
      <c r="ET9" s="280"/>
      <c r="EU9" s="280"/>
      <c r="EV9" s="280"/>
      <c r="EW9" s="280"/>
      <c r="EX9" s="280"/>
      <c r="EY9" s="280"/>
      <c r="EZ9" s="280"/>
      <c r="FA9" s="280"/>
      <c r="FB9" s="280"/>
      <c r="FC9" s="280"/>
      <c r="FD9" s="280"/>
      <c r="FE9" s="280"/>
      <c r="FF9" s="280"/>
      <c r="FG9" s="280"/>
      <c r="FH9" s="280"/>
      <c r="FI9" s="280"/>
      <c r="FJ9" s="280"/>
      <c r="FK9" s="280"/>
      <c r="FL9" s="280"/>
      <c r="FM9" s="280"/>
      <c r="FN9" s="280"/>
      <c r="FO9" s="280"/>
      <c r="FP9" s="280"/>
      <c r="FQ9" s="280"/>
      <c r="FR9" s="280"/>
      <c r="FS9" s="280"/>
      <c r="FT9" s="280"/>
      <c r="FU9" s="280"/>
      <c r="FV9" s="280"/>
      <c r="FW9" s="280"/>
      <c r="FX9" s="280"/>
      <c r="FY9" s="280"/>
      <c r="FZ9" s="280"/>
      <c r="GA9" s="280"/>
      <c r="GB9" s="280"/>
      <c r="GC9" s="280"/>
      <c r="GD9" s="280"/>
      <c r="GE9" s="280"/>
      <c r="GF9" s="280"/>
      <c r="GG9" s="280"/>
      <c r="GH9" s="280"/>
      <c r="GI9" s="280"/>
      <c r="GJ9" s="280"/>
      <c r="GK9" s="280"/>
      <c r="GL9" s="280"/>
      <c r="GM9" s="280"/>
      <c r="GN9" s="280"/>
      <c r="GO9" s="280"/>
      <c r="GP9" s="280"/>
      <c r="GQ9" s="280"/>
      <c r="GR9" s="280"/>
      <c r="GS9" s="280"/>
      <c r="GT9" s="280"/>
      <c r="GU9" s="280"/>
      <c r="GV9" s="280"/>
      <c r="GW9" s="280"/>
      <c r="GX9" s="280"/>
      <c r="GY9" s="280"/>
      <c r="GZ9" s="280"/>
      <c r="HA9" s="280"/>
      <c r="HB9" s="280"/>
      <c r="HC9" s="280"/>
      <c r="HD9" s="280"/>
      <c r="HE9" s="280"/>
      <c r="HF9" s="280"/>
      <c r="HG9" s="280"/>
      <c r="HH9" s="280"/>
      <c r="HI9" s="280"/>
      <c r="HJ9" s="280"/>
      <c r="HK9" s="280"/>
      <c r="HL9" s="280"/>
      <c r="HM9" s="280"/>
      <c r="HN9" s="280"/>
      <c r="HO9" s="280"/>
      <c r="HP9" s="280"/>
      <c r="HQ9" s="280"/>
      <c r="HR9" s="280"/>
      <c r="HS9" s="280"/>
      <c r="HT9" s="280"/>
      <c r="HU9" s="280"/>
      <c r="HV9" s="280"/>
      <c r="HW9" s="280"/>
      <c r="HX9" s="280"/>
      <c r="HY9" s="280"/>
      <c r="HZ9" s="280"/>
      <c r="IA9" s="280"/>
      <c r="IB9" s="280"/>
      <c r="IC9" s="280"/>
      <c r="ID9" s="280"/>
      <c r="IE9" s="280"/>
      <c r="IF9" s="280"/>
      <c r="IG9" s="280"/>
      <c r="IH9" s="280"/>
      <c r="II9" s="280"/>
      <c r="IJ9" s="280"/>
      <c r="IK9" s="280"/>
      <c r="IL9" s="280"/>
      <c r="IM9" s="281"/>
      <c r="IN9" s="281"/>
      <c r="IO9" s="281"/>
      <c r="IP9" s="281"/>
      <c r="IQ9" s="281"/>
      <c r="IR9" s="281"/>
      <c r="IS9" s="281"/>
      <c r="IT9" s="281"/>
    </row>
    <row r="10" s="259" customFormat="1" ht="15.75" spans="1:254">
      <c r="A10" s="292">
        <v>4</v>
      </c>
      <c r="B10" s="292" t="s">
        <v>46</v>
      </c>
      <c r="C10" s="293">
        <v>47</v>
      </c>
      <c r="D10" s="295" t="s">
        <v>47</v>
      </c>
      <c r="E10" s="280"/>
      <c r="F10" s="280"/>
      <c r="G10" s="280"/>
      <c r="H10" s="280"/>
      <c r="I10" s="280"/>
      <c r="J10" s="280"/>
      <c r="K10" s="280"/>
      <c r="L10" s="280"/>
      <c r="M10" s="280"/>
      <c r="N10" s="280"/>
      <c r="O10" s="280"/>
      <c r="P10" s="280"/>
      <c r="Q10" s="280"/>
      <c r="R10" s="280"/>
      <c r="S10" s="280"/>
      <c r="T10" s="280"/>
      <c r="U10" s="280"/>
      <c r="V10" s="280"/>
      <c r="W10" s="280"/>
      <c r="X10" s="280"/>
      <c r="Y10" s="280"/>
      <c r="Z10" s="280"/>
      <c r="AA10" s="280"/>
      <c r="AB10" s="280"/>
      <c r="AC10" s="280"/>
      <c r="AD10" s="280"/>
      <c r="AE10" s="280"/>
      <c r="AF10" s="280"/>
      <c r="AG10" s="280"/>
      <c r="AH10" s="280"/>
      <c r="AI10" s="280"/>
      <c r="AJ10" s="280"/>
      <c r="AK10" s="280"/>
      <c r="AL10" s="280"/>
      <c r="AM10" s="280"/>
      <c r="AN10" s="280"/>
      <c r="AO10" s="280"/>
      <c r="AP10" s="280"/>
      <c r="AQ10" s="280"/>
      <c r="AR10" s="280"/>
      <c r="AS10" s="280"/>
      <c r="AT10" s="280"/>
      <c r="AU10" s="280"/>
      <c r="AV10" s="280"/>
      <c r="AW10" s="280"/>
      <c r="AX10" s="280"/>
      <c r="AY10" s="280"/>
      <c r="AZ10" s="280"/>
      <c r="BA10" s="280"/>
      <c r="BB10" s="280"/>
      <c r="BC10" s="280"/>
      <c r="BD10" s="280"/>
      <c r="BE10" s="280"/>
      <c r="BF10" s="280"/>
      <c r="BG10" s="280"/>
      <c r="BH10" s="280"/>
      <c r="BI10" s="280"/>
      <c r="BJ10" s="280"/>
      <c r="BK10" s="280"/>
      <c r="BL10" s="280"/>
      <c r="BM10" s="280"/>
      <c r="BN10" s="280"/>
      <c r="BO10" s="280"/>
      <c r="BP10" s="280"/>
      <c r="BQ10" s="280"/>
      <c r="BR10" s="280"/>
      <c r="BS10" s="280"/>
      <c r="BT10" s="280"/>
      <c r="BU10" s="280"/>
      <c r="BV10" s="280"/>
      <c r="BW10" s="280"/>
      <c r="BX10" s="280"/>
      <c r="BY10" s="280"/>
      <c r="BZ10" s="280"/>
      <c r="CA10" s="280"/>
      <c r="CB10" s="280"/>
      <c r="CC10" s="280"/>
      <c r="CD10" s="280"/>
      <c r="CE10" s="280"/>
      <c r="CF10" s="280"/>
      <c r="CG10" s="280"/>
      <c r="CH10" s="280"/>
      <c r="CI10" s="280"/>
      <c r="CJ10" s="280"/>
      <c r="CK10" s="280"/>
      <c r="CL10" s="280"/>
      <c r="CM10" s="280"/>
      <c r="CN10" s="280"/>
      <c r="CO10" s="280"/>
      <c r="CP10" s="280"/>
      <c r="CQ10" s="280"/>
      <c r="CR10" s="280"/>
      <c r="CS10" s="280"/>
      <c r="CT10" s="280"/>
      <c r="CU10" s="280"/>
      <c r="CV10" s="280"/>
      <c r="CW10" s="280"/>
      <c r="CX10" s="280"/>
      <c r="CY10" s="280"/>
      <c r="CZ10" s="280"/>
      <c r="DA10" s="280"/>
      <c r="DB10" s="280"/>
      <c r="DC10" s="280"/>
      <c r="DD10" s="280"/>
      <c r="DE10" s="280"/>
      <c r="DF10" s="280"/>
      <c r="DG10" s="280"/>
      <c r="DH10" s="280"/>
      <c r="DI10" s="280"/>
      <c r="DJ10" s="280"/>
      <c r="DK10" s="280"/>
      <c r="DL10" s="280"/>
      <c r="DM10" s="280"/>
      <c r="DN10" s="280"/>
      <c r="DO10" s="280"/>
      <c r="DP10" s="280"/>
      <c r="DQ10" s="280"/>
      <c r="DR10" s="280"/>
      <c r="DS10" s="280"/>
      <c r="DT10" s="280"/>
      <c r="DU10" s="280"/>
      <c r="DV10" s="280"/>
      <c r="DW10" s="280"/>
      <c r="DX10" s="280"/>
      <c r="DY10" s="280"/>
      <c r="DZ10" s="280"/>
      <c r="EA10" s="280"/>
      <c r="EB10" s="280"/>
      <c r="EC10" s="280"/>
      <c r="ED10" s="280"/>
      <c r="EE10" s="280"/>
      <c r="EF10" s="280"/>
      <c r="EG10" s="280"/>
      <c r="EH10" s="280"/>
      <c r="EI10" s="280"/>
      <c r="EJ10" s="280"/>
      <c r="EK10" s="280"/>
      <c r="EL10" s="280"/>
      <c r="EM10" s="280"/>
      <c r="EN10" s="280"/>
      <c r="EO10" s="280"/>
      <c r="EP10" s="280"/>
      <c r="EQ10" s="280"/>
      <c r="ER10" s="280"/>
      <c r="ES10" s="280"/>
      <c r="ET10" s="280"/>
      <c r="EU10" s="280"/>
      <c r="EV10" s="280"/>
      <c r="EW10" s="280"/>
      <c r="EX10" s="280"/>
      <c r="EY10" s="280"/>
      <c r="EZ10" s="280"/>
      <c r="FA10" s="280"/>
      <c r="FB10" s="280"/>
      <c r="FC10" s="280"/>
      <c r="FD10" s="280"/>
      <c r="FE10" s="280"/>
      <c r="FF10" s="280"/>
      <c r="FG10" s="280"/>
      <c r="FH10" s="280"/>
      <c r="FI10" s="280"/>
      <c r="FJ10" s="280"/>
      <c r="FK10" s="280"/>
      <c r="FL10" s="280"/>
      <c r="FM10" s="280"/>
      <c r="FN10" s="280"/>
      <c r="FO10" s="280"/>
      <c r="FP10" s="280"/>
      <c r="FQ10" s="280"/>
      <c r="FR10" s="280"/>
      <c r="FS10" s="280"/>
      <c r="FT10" s="280"/>
      <c r="FU10" s="280"/>
      <c r="FV10" s="280"/>
      <c r="FW10" s="280"/>
      <c r="FX10" s="280"/>
      <c r="FY10" s="280"/>
      <c r="FZ10" s="280"/>
      <c r="GA10" s="280"/>
      <c r="GB10" s="280"/>
      <c r="GC10" s="280"/>
      <c r="GD10" s="280"/>
      <c r="GE10" s="280"/>
      <c r="GF10" s="280"/>
      <c r="GG10" s="280"/>
      <c r="GH10" s="280"/>
      <c r="GI10" s="280"/>
      <c r="GJ10" s="280"/>
      <c r="GK10" s="280"/>
      <c r="GL10" s="280"/>
      <c r="GM10" s="280"/>
      <c r="GN10" s="280"/>
      <c r="GO10" s="280"/>
      <c r="GP10" s="280"/>
      <c r="GQ10" s="280"/>
      <c r="GR10" s="280"/>
      <c r="GS10" s="280"/>
      <c r="GT10" s="280"/>
      <c r="GU10" s="280"/>
      <c r="GV10" s="280"/>
      <c r="GW10" s="280"/>
      <c r="GX10" s="280"/>
      <c r="GY10" s="280"/>
      <c r="GZ10" s="280"/>
      <c r="HA10" s="280"/>
      <c r="HB10" s="280"/>
      <c r="HC10" s="280"/>
      <c r="HD10" s="280"/>
      <c r="HE10" s="280"/>
      <c r="HF10" s="280"/>
      <c r="HG10" s="280"/>
      <c r="HH10" s="280"/>
      <c r="HI10" s="280"/>
      <c r="HJ10" s="280"/>
      <c r="HK10" s="280"/>
      <c r="HL10" s="280"/>
      <c r="HM10" s="280"/>
      <c r="HN10" s="280"/>
      <c r="HO10" s="280"/>
      <c r="HP10" s="280"/>
      <c r="HQ10" s="280"/>
      <c r="HR10" s="280"/>
      <c r="HS10" s="280"/>
      <c r="HT10" s="280"/>
      <c r="HU10" s="280"/>
      <c r="HV10" s="280"/>
      <c r="HW10" s="280"/>
      <c r="HX10" s="280"/>
      <c r="HY10" s="280"/>
      <c r="HZ10" s="280"/>
      <c r="IA10" s="280"/>
      <c r="IB10" s="280"/>
      <c r="IC10" s="280"/>
      <c r="ID10" s="280"/>
      <c r="IE10" s="280"/>
      <c r="IF10" s="280"/>
      <c r="IG10" s="280"/>
      <c r="IH10" s="280"/>
      <c r="II10" s="280"/>
      <c r="IJ10" s="280"/>
      <c r="IK10" s="280"/>
      <c r="IL10" s="280"/>
      <c r="IM10" s="281"/>
      <c r="IN10" s="281"/>
      <c r="IO10" s="281"/>
      <c r="IP10" s="281"/>
      <c r="IQ10" s="281"/>
      <c r="IR10" s="281"/>
      <c r="IS10" s="281"/>
      <c r="IT10" s="281"/>
    </row>
    <row r="11" s="282" customFormat="1" ht="15.75" spans="1:256">
      <c r="A11" s="292">
        <v>5</v>
      </c>
      <c r="B11" s="292" t="s">
        <v>148</v>
      </c>
      <c r="C11" s="293">
        <v>11</v>
      </c>
      <c r="D11" s="295" t="s">
        <v>47</v>
      </c>
      <c r="E11" s="296"/>
      <c r="F11" s="296"/>
      <c r="G11" s="296"/>
      <c r="H11" s="296"/>
      <c r="I11" s="296"/>
      <c r="J11" s="296"/>
      <c r="K11" s="296"/>
      <c r="L11" s="296"/>
      <c r="M11" s="296"/>
      <c r="N11" s="296"/>
      <c r="O11" s="296"/>
      <c r="P11" s="296"/>
      <c r="Q11" s="296"/>
      <c r="R11" s="296"/>
      <c r="S11" s="296"/>
      <c r="T11" s="296"/>
      <c r="U11" s="296"/>
      <c r="V11" s="296"/>
      <c r="W11" s="296"/>
      <c r="X11" s="296"/>
      <c r="Y11" s="296"/>
      <c r="Z11" s="296"/>
      <c r="AA11" s="296"/>
      <c r="AB11" s="296"/>
      <c r="AC11" s="296"/>
      <c r="AD11" s="296"/>
      <c r="AE11" s="296"/>
      <c r="AF11" s="296"/>
      <c r="AG11" s="296"/>
      <c r="AH11" s="296"/>
      <c r="AI11" s="296"/>
      <c r="AJ11" s="296"/>
      <c r="AK11" s="296"/>
      <c r="AL11" s="296"/>
      <c r="AM11" s="296"/>
      <c r="AN11" s="296"/>
      <c r="AO11" s="296"/>
      <c r="AP11" s="296"/>
      <c r="AQ11" s="296"/>
      <c r="AR11" s="296"/>
      <c r="AS11" s="296"/>
      <c r="AT11" s="296"/>
      <c r="AU11" s="296"/>
      <c r="AV11" s="296"/>
      <c r="AW11" s="296"/>
      <c r="AX11" s="296"/>
      <c r="AY11" s="296"/>
      <c r="AZ11" s="296"/>
      <c r="BA11" s="296"/>
      <c r="BB11" s="296"/>
      <c r="BC11" s="296"/>
      <c r="BD11" s="296"/>
      <c r="BE11" s="296"/>
      <c r="BF11" s="296"/>
      <c r="BG11" s="296"/>
      <c r="BH11" s="296"/>
      <c r="BI11" s="296"/>
      <c r="BJ11" s="296"/>
      <c r="BK11" s="296"/>
      <c r="BL11" s="296"/>
      <c r="BM11" s="296"/>
      <c r="BN11" s="296"/>
      <c r="BO11" s="296"/>
      <c r="BP11" s="296"/>
      <c r="BQ11" s="296"/>
      <c r="BR11" s="296"/>
      <c r="BS11" s="296"/>
      <c r="BT11" s="296"/>
      <c r="BU11" s="296"/>
      <c r="BV11" s="296"/>
      <c r="BW11" s="296"/>
      <c r="BX11" s="296"/>
      <c r="BY11" s="296"/>
      <c r="BZ11" s="296"/>
      <c r="CA11" s="296"/>
      <c r="CB11" s="296"/>
      <c r="CC11" s="296"/>
      <c r="CD11" s="296"/>
      <c r="CE11" s="296"/>
      <c r="CF11" s="296"/>
      <c r="CG11" s="296"/>
      <c r="CH11" s="296"/>
      <c r="CI11" s="296"/>
      <c r="CJ11" s="296"/>
      <c r="CK11" s="296"/>
      <c r="CL11" s="296"/>
      <c r="CM11" s="296"/>
      <c r="CN11" s="296"/>
      <c r="CO11" s="296"/>
      <c r="CP11" s="296"/>
      <c r="CQ11" s="296"/>
      <c r="CR11" s="296"/>
      <c r="CS11" s="296"/>
      <c r="CT11" s="296"/>
      <c r="CU11" s="296"/>
      <c r="CV11" s="296"/>
      <c r="CW11" s="296"/>
      <c r="CX11" s="296"/>
      <c r="CY11" s="296"/>
      <c r="CZ11" s="296"/>
      <c r="DA11" s="296"/>
      <c r="DB11" s="296"/>
      <c r="DC11" s="296"/>
      <c r="DD11" s="296"/>
      <c r="DE11" s="296"/>
      <c r="DF11" s="296"/>
      <c r="DG11" s="296"/>
      <c r="DH11" s="296"/>
      <c r="DI11" s="296"/>
      <c r="DJ11" s="296"/>
      <c r="DK11" s="296"/>
      <c r="DL11" s="296"/>
      <c r="DM11" s="296"/>
      <c r="DN11" s="296"/>
      <c r="DO11" s="296"/>
      <c r="DP11" s="296"/>
      <c r="DQ11" s="296"/>
      <c r="DR11" s="296"/>
      <c r="DS11" s="296"/>
      <c r="DT11" s="296"/>
      <c r="DU11" s="296"/>
      <c r="DV11" s="296"/>
      <c r="DW11" s="296"/>
      <c r="DX11" s="296"/>
      <c r="DY11" s="296"/>
      <c r="DZ11" s="296"/>
      <c r="EA11" s="296"/>
      <c r="EB11" s="296"/>
      <c r="EC11" s="296"/>
      <c r="ED11" s="296"/>
      <c r="EE11" s="296"/>
      <c r="EF11" s="296"/>
      <c r="EG11" s="296"/>
      <c r="EH11" s="296"/>
      <c r="EI11" s="296"/>
      <c r="EJ11" s="296"/>
      <c r="EK11" s="296"/>
      <c r="EL11" s="296"/>
      <c r="EM11" s="296"/>
      <c r="EN11" s="296"/>
      <c r="EO11" s="296"/>
      <c r="EP11" s="296"/>
      <c r="EQ11" s="296"/>
      <c r="ER11" s="296"/>
      <c r="ES11" s="296"/>
      <c r="ET11" s="296"/>
      <c r="EU11" s="296"/>
      <c r="EV11" s="296"/>
      <c r="EW11" s="296"/>
      <c r="EX11" s="296"/>
      <c r="EY11" s="296"/>
      <c r="EZ11" s="296"/>
      <c r="FA11" s="296"/>
      <c r="FB11" s="296"/>
      <c r="FC11" s="296"/>
      <c r="FD11" s="296"/>
      <c r="FE11" s="296"/>
      <c r="FF11" s="296"/>
      <c r="FG11" s="296"/>
      <c r="FH11" s="296"/>
      <c r="FI11" s="296"/>
      <c r="FJ11" s="296"/>
      <c r="FK11" s="296"/>
      <c r="FL11" s="296"/>
      <c r="FM11" s="296"/>
      <c r="FN11" s="296"/>
      <c r="FO11" s="296"/>
      <c r="FP11" s="296"/>
      <c r="FQ11" s="296"/>
      <c r="FR11" s="296"/>
      <c r="FS11" s="296"/>
      <c r="FT11" s="296"/>
      <c r="FU11" s="296"/>
      <c r="FV11" s="296"/>
      <c r="FW11" s="296"/>
      <c r="FX11" s="296"/>
      <c r="FY11" s="296"/>
      <c r="FZ11" s="296"/>
      <c r="GA11" s="296"/>
      <c r="GB11" s="296"/>
      <c r="GC11" s="296"/>
      <c r="GD11" s="296"/>
      <c r="GE11" s="296"/>
      <c r="GF11" s="296"/>
      <c r="GG11" s="296"/>
      <c r="GH11" s="296"/>
      <c r="GI11" s="296"/>
      <c r="GJ11" s="296"/>
      <c r="GK11" s="296"/>
      <c r="GL11" s="296"/>
      <c r="GM11" s="296"/>
      <c r="GN11" s="296"/>
      <c r="GO11" s="296"/>
      <c r="GP11" s="296"/>
      <c r="GQ11" s="296"/>
      <c r="GR11" s="296"/>
      <c r="GS11" s="296"/>
      <c r="GT11" s="296"/>
      <c r="GU11" s="296"/>
      <c r="GV11" s="296"/>
      <c r="GW11" s="296"/>
      <c r="GX11" s="296"/>
      <c r="GY11" s="296"/>
      <c r="GZ11" s="296"/>
      <c r="HA11" s="296"/>
      <c r="HB11" s="296"/>
      <c r="HC11" s="296"/>
      <c r="HD11" s="296"/>
      <c r="HE11" s="296"/>
      <c r="HF11" s="296"/>
      <c r="HG11" s="296"/>
      <c r="HH11" s="296"/>
      <c r="HI11" s="296"/>
      <c r="HJ11" s="296"/>
      <c r="HK11" s="296"/>
      <c r="HL11" s="296"/>
      <c r="HM11" s="296"/>
      <c r="HN11" s="296"/>
      <c r="HO11" s="296"/>
      <c r="HP11" s="296"/>
      <c r="HQ11" s="296"/>
      <c r="HR11" s="296"/>
      <c r="HS11" s="296"/>
      <c r="HT11" s="296"/>
      <c r="HU11" s="296"/>
      <c r="HV11" s="296"/>
      <c r="HW11" s="296"/>
      <c r="HX11" s="296"/>
      <c r="HY11" s="296"/>
      <c r="HZ11" s="296"/>
      <c r="IA11" s="296"/>
      <c r="IB11" s="296"/>
      <c r="IC11" s="296"/>
      <c r="ID11" s="296"/>
      <c r="IE11" s="296"/>
      <c r="IF11" s="296"/>
      <c r="IG11" s="296"/>
      <c r="IH11" s="296"/>
      <c r="II11" s="296"/>
      <c r="IJ11" s="296"/>
      <c r="IK11" s="296"/>
      <c r="IL11" s="296"/>
      <c r="IM11" s="299"/>
      <c r="IN11" s="299"/>
      <c r="IO11" s="299"/>
      <c r="IP11" s="299"/>
      <c r="IQ11" s="299"/>
      <c r="IR11" s="299"/>
      <c r="IS11" s="299"/>
      <c r="IT11" s="299"/>
      <c r="IU11" s="142"/>
      <c r="IV11" s="142"/>
    </row>
    <row r="12" s="103" customFormat="1" spans="1:256">
      <c r="A12" s="289" t="s">
        <v>23</v>
      </c>
      <c r="B12" s="289" t="s">
        <v>48</v>
      </c>
      <c r="C12" s="290">
        <v>89</v>
      </c>
      <c r="D12" s="295"/>
      <c r="E12" s="121"/>
      <c r="F12" s="121"/>
      <c r="G12" s="121"/>
      <c r="H12" s="121"/>
      <c r="I12" s="121"/>
      <c r="J12" s="121"/>
      <c r="K12" s="121"/>
      <c r="L12" s="121"/>
      <c r="M12" s="121"/>
      <c r="N12" s="121"/>
      <c r="O12" s="121"/>
      <c r="P12" s="121"/>
      <c r="Q12" s="121"/>
      <c r="R12" s="121"/>
      <c r="S12" s="121"/>
      <c r="T12" s="121"/>
      <c r="U12" s="121"/>
      <c r="V12" s="121"/>
      <c r="W12" s="121"/>
      <c r="X12" s="121"/>
      <c r="Y12" s="121"/>
      <c r="Z12" s="121"/>
      <c r="AA12" s="121"/>
      <c r="AB12" s="121"/>
      <c r="AC12" s="121"/>
      <c r="AD12" s="121"/>
      <c r="AE12" s="121"/>
      <c r="AF12" s="121"/>
      <c r="AG12" s="121"/>
      <c r="AH12" s="121"/>
      <c r="AI12" s="121"/>
      <c r="AJ12" s="121"/>
      <c r="AK12" s="121"/>
      <c r="AL12" s="121"/>
      <c r="AM12" s="121"/>
      <c r="AN12" s="121"/>
      <c r="AO12" s="121"/>
      <c r="AP12" s="121"/>
      <c r="AQ12" s="121"/>
      <c r="AR12" s="121"/>
      <c r="AS12" s="121"/>
      <c r="AT12" s="121"/>
      <c r="AU12" s="121"/>
      <c r="AV12" s="121"/>
      <c r="AW12" s="121"/>
      <c r="AX12" s="121"/>
      <c r="AY12" s="121"/>
      <c r="AZ12" s="121"/>
      <c r="BA12" s="121"/>
      <c r="BB12" s="121"/>
      <c r="BC12" s="121"/>
      <c r="BD12" s="121"/>
      <c r="BE12" s="121"/>
      <c r="BF12" s="121"/>
      <c r="BG12" s="121"/>
      <c r="BH12" s="121"/>
      <c r="BI12" s="121"/>
      <c r="BJ12" s="121"/>
      <c r="BK12" s="121"/>
      <c r="BL12" s="121"/>
      <c r="BM12" s="121"/>
      <c r="BN12" s="121"/>
      <c r="BO12" s="121"/>
      <c r="BP12" s="121"/>
      <c r="BQ12" s="121"/>
      <c r="BR12" s="121"/>
      <c r="BS12" s="121"/>
      <c r="BT12" s="121"/>
      <c r="BU12" s="121"/>
      <c r="BV12" s="121"/>
      <c r="BW12" s="121"/>
      <c r="BX12" s="121"/>
      <c r="BY12" s="121"/>
      <c r="BZ12" s="121"/>
      <c r="CA12" s="121"/>
      <c r="CB12" s="121"/>
      <c r="CC12" s="121"/>
      <c r="CD12" s="121"/>
      <c r="CE12" s="121"/>
      <c r="CF12" s="121"/>
      <c r="CG12" s="121"/>
      <c r="CH12" s="121"/>
      <c r="CI12" s="121"/>
      <c r="CJ12" s="121"/>
      <c r="CK12" s="121"/>
      <c r="CL12" s="121"/>
      <c r="CM12" s="121"/>
      <c r="CN12" s="121"/>
      <c r="CO12" s="121"/>
      <c r="CP12" s="121"/>
      <c r="CQ12" s="121"/>
      <c r="CR12" s="121"/>
      <c r="CS12" s="121"/>
      <c r="CT12" s="121"/>
      <c r="CU12" s="121"/>
      <c r="CV12" s="121"/>
      <c r="CW12" s="121"/>
      <c r="CX12" s="121"/>
      <c r="CY12" s="121"/>
      <c r="CZ12" s="121"/>
      <c r="DA12" s="121"/>
      <c r="DB12" s="121"/>
      <c r="DC12" s="121"/>
      <c r="DD12" s="121"/>
      <c r="DE12" s="121"/>
      <c r="DF12" s="121"/>
      <c r="DG12" s="121"/>
      <c r="DH12" s="121"/>
      <c r="DI12" s="121"/>
      <c r="DJ12" s="121"/>
      <c r="DK12" s="121"/>
      <c r="DL12" s="121"/>
      <c r="DM12" s="121"/>
      <c r="DN12" s="121"/>
      <c r="DO12" s="121"/>
      <c r="DP12" s="121"/>
      <c r="DQ12" s="121"/>
      <c r="DR12" s="121"/>
      <c r="DS12" s="121"/>
      <c r="DT12" s="121"/>
      <c r="DU12" s="121"/>
      <c r="DV12" s="121"/>
      <c r="DW12" s="121"/>
      <c r="DX12" s="121"/>
      <c r="DY12" s="121"/>
      <c r="DZ12" s="121"/>
      <c r="EA12" s="121"/>
      <c r="EB12" s="121"/>
      <c r="EC12" s="121"/>
      <c r="ED12" s="121"/>
      <c r="EE12" s="121"/>
      <c r="EF12" s="121"/>
      <c r="EG12" s="121"/>
      <c r="EH12" s="121"/>
      <c r="EI12" s="121"/>
      <c r="EJ12" s="121"/>
      <c r="EK12" s="121"/>
      <c r="EL12" s="121"/>
      <c r="EM12" s="121"/>
      <c r="EN12" s="121"/>
      <c r="EO12" s="121"/>
      <c r="EP12" s="121"/>
      <c r="EQ12" s="121"/>
      <c r="ER12" s="121"/>
      <c r="ES12" s="121"/>
      <c r="ET12" s="121"/>
      <c r="EU12" s="121"/>
      <c r="EV12" s="121"/>
      <c r="EW12" s="121"/>
      <c r="EX12" s="121"/>
      <c r="EY12" s="121"/>
      <c r="EZ12" s="121"/>
      <c r="FA12" s="121"/>
      <c r="FB12" s="121"/>
      <c r="FC12" s="121"/>
      <c r="FD12" s="121"/>
      <c r="FE12" s="121"/>
      <c r="FF12" s="121"/>
      <c r="FG12" s="121"/>
      <c r="FH12" s="121"/>
      <c r="FI12" s="121"/>
      <c r="FJ12" s="121"/>
      <c r="FK12" s="121"/>
      <c r="FL12" s="121"/>
      <c r="FM12" s="121"/>
      <c r="FN12" s="121"/>
      <c r="FO12" s="121"/>
      <c r="FP12" s="121"/>
      <c r="FQ12" s="121"/>
      <c r="FR12" s="121"/>
      <c r="FS12" s="121"/>
      <c r="FT12" s="121"/>
      <c r="FU12" s="121"/>
      <c r="FV12" s="121"/>
      <c r="FW12" s="121"/>
      <c r="FX12" s="121"/>
      <c r="FY12" s="121"/>
      <c r="FZ12" s="121"/>
      <c r="GA12" s="121"/>
      <c r="GB12" s="121"/>
      <c r="GC12" s="121"/>
      <c r="GD12" s="121"/>
      <c r="GE12" s="121"/>
      <c r="GF12" s="121"/>
      <c r="GG12" s="121"/>
      <c r="GH12" s="121"/>
      <c r="GI12" s="121"/>
      <c r="GJ12" s="121"/>
      <c r="GK12" s="121"/>
      <c r="GL12" s="121"/>
      <c r="GM12" s="121"/>
      <c r="GN12" s="121"/>
      <c r="GO12" s="121"/>
      <c r="GP12" s="121"/>
      <c r="GQ12" s="121"/>
      <c r="GR12" s="121"/>
      <c r="GS12" s="121"/>
      <c r="GT12" s="121"/>
      <c r="GU12" s="121"/>
      <c r="GV12" s="121"/>
      <c r="GW12" s="121"/>
      <c r="GX12" s="121"/>
      <c r="GY12" s="121"/>
      <c r="GZ12" s="121"/>
      <c r="HA12" s="121"/>
      <c r="HB12" s="121"/>
      <c r="HC12" s="121"/>
      <c r="HD12" s="121"/>
      <c r="HE12" s="121"/>
      <c r="HF12" s="121"/>
      <c r="HG12" s="121"/>
      <c r="HH12" s="121"/>
      <c r="HI12" s="121"/>
      <c r="HJ12" s="121"/>
      <c r="HK12" s="121"/>
      <c r="HL12" s="121"/>
      <c r="HM12" s="121"/>
      <c r="HN12" s="121"/>
      <c r="HO12" s="121"/>
      <c r="HP12" s="121"/>
      <c r="HQ12" s="121"/>
      <c r="HR12" s="121"/>
      <c r="HS12" s="121"/>
      <c r="HT12" s="121"/>
      <c r="HU12" s="121"/>
      <c r="HV12" s="121"/>
      <c r="HW12" s="121"/>
      <c r="HX12" s="121"/>
      <c r="HY12" s="121"/>
      <c r="HZ12" s="121"/>
      <c r="IA12" s="121"/>
      <c r="IB12" s="121"/>
      <c r="IC12" s="121"/>
      <c r="ID12" s="121"/>
      <c r="IE12" s="121"/>
      <c r="IF12" s="121"/>
      <c r="IG12" s="121"/>
      <c r="IH12" s="121"/>
      <c r="II12" s="121"/>
      <c r="IJ12" s="121"/>
      <c r="IK12" s="121"/>
      <c r="IL12" s="121"/>
      <c r="IM12" s="142"/>
      <c r="IN12" s="142"/>
      <c r="IO12" s="142"/>
      <c r="IP12" s="142"/>
      <c r="IQ12" s="142"/>
      <c r="IR12" s="142"/>
      <c r="IS12" s="142"/>
      <c r="IT12" s="142"/>
      <c r="IU12" s="142"/>
      <c r="IV12" s="142"/>
    </row>
    <row r="13" s="103" customFormat="1" ht="36" spans="1:256">
      <c r="A13" s="292">
        <v>1</v>
      </c>
      <c r="B13" s="292" t="s">
        <v>155</v>
      </c>
      <c r="C13" s="293">
        <v>68</v>
      </c>
      <c r="D13" s="294" t="s">
        <v>291</v>
      </c>
      <c r="E13" s="121"/>
      <c r="F13" s="121"/>
      <c r="G13" s="121"/>
      <c r="H13" s="121"/>
      <c r="I13" s="121"/>
      <c r="J13" s="121"/>
      <c r="K13" s="121"/>
      <c r="L13" s="121"/>
      <c r="M13" s="121"/>
      <c r="N13" s="121"/>
      <c r="O13" s="121"/>
      <c r="P13" s="121"/>
      <c r="Q13" s="121"/>
      <c r="R13" s="121"/>
      <c r="S13" s="121"/>
      <c r="T13" s="121"/>
      <c r="U13" s="121"/>
      <c r="V13" s="121"/>
      <c r="W13" s="121"/>
      <c r="X13" s="121"/>
      <c r="Y13" s="121"/>
      <c r="Z13" s="121"/>
      <c r="AA13" s="121"/>
      <c r="AB13" s="121"/>
      <c r="AC13" s="121"/>
      <c r="AD13" s="121"/>
      <c r="AE13" s="121"/>
      <c r="AF13" s="121"/>
      <c r="AG13" s="121"/>
      <c r="AH13" s="121"/>
      <c r="AI13" s="121"/>
      <c r="AJ13" s="121"/>
      <c r="AK13" s="121"/>
      <c r="AL13" s="121"/>
      <c r="AM13" s="121"/>
      <c r="AN13" s="121"/>
      <c r="AO13" s="121"/>
      <c r="AP13" s="121"/>
      <c r="AQ13" s="121"/>
      <c r="AR13" s="121"/>
      <c r="AS13" s="121"/>
      <c r="AT13" s="121"/>
      <c r="AU13" s="121"/>
      <c r="AV13" s="121"/>
      <c r="AW13" s="121"/>
      <c r="AX13" s="121"/>
      <c r="AY13" s="121"/>
      <c r="AZ13" s="121"/>
      <c r="BA13" s="121"/>
      <c r="BB13" s="121"/>
      <c r="BC13" s="121"/>
      <c r="BD13" s="121"/>
      <c r="BE13" s="121"/>
      <c r="BF13" s="121"/>
      <c r="BG13" s="121"/>
      <c r="BH13" s="121"/>
      <c r="BI13" s="121"/>
      <c r="BJ13" s="121"/>
      <c r="BK13" s="121"/>
      <c r="BL13" s="121"/>
      <c r="BM13" s="121"/>
      <c r="BN13" s="121"/>
      <c r="BO13" s="121"/>
      <c r="BP13" s="121"/>
      <c r="BQ13" s="121"/>
      <c r="BR13" s="121"/>
      <c r="BS13" s="121"/>
      <c r="BT13" s="121"/>
      <c r="BU13" s="121"/>
      <c r="BV13" s="121"/>
      <c r="BW13" s="121"/>
      <c r="BX13" s="121"/>
      <c r="BY13" s="121"/>
      <c r="BZ13" s="121"/>
      <c r="CA13" s="121"/>
      <c r="CB13" s="121"/>
      <c r="CC13" s="121"/>
      <c r="CD13" s="121"/>
      <c r="CE13" s="121"/>
      <c r="CF13" s="121"/>
      <c r="CG13" s="121"/>
      <c r="CH13" s="121"/>
      <c r="CI13" s="121"/>
      <c r="CJ13" s="121"/>
      <c r="CK13" s="121"/>
      <c r="CL13" s="121"/>
      <c r="CM13" s="121"/>
      <c r="CN13" s="121"/>
      <c r="CO13" s="121"/>
      <c r="CP13" s="121"/>
      <c r="CQ13" s="121"/>
      <c r="CR13" s="121"/>
      <c r="CS13" s="121"/>
      <c r="CT13" s="121"/>
      <c r="CU13" s="121"/>
      <c r="CV13" s="121"/>
      <c r="CW13" s="121"/>
      <c r="CX13" s="121"/>
      <c r="CY13" s="121"/>
      <c r="CZ13" s="121"/>
      <c r="DA13" s="121"/>
      <c r="DB13" s="121"/>
      <c r="DC13" s="121"/>
      <c r="DD13" s="121"/>
      <c r="DE13" s="121"/>
      <c r="DF13" s="121"/>
      <c r="DG13" s="121"/>
      <c r="DH13" s="121"/>
      <c r="DI13" s="121"/>
      <c r="DJ13" s="121"/>
      <c r="DK13" s="121"/>
      <c r="DL13" s="121"/>
      <c r="DM13" s="121"/>
      <c r="DN13" s="121"/>
      <c r="DO13" s="121"/>
      <c r="DP13" s="121"/>
      <c r="DQ13" s="121"/>
      <c r="DR13" s="121"/>
      <c r="DS13" s="121"/>
      <c r="DT13" s="121"/>
      <c r="DU13" s="121"/>
      <c r="DV13" s="121"/>
      <c r="DW13" s="121"/>
      <c r="DX13" s="121"/>
      <c r="DY13" s="121"/>
      <c r="DZ13" s="121"/>
      <c r="EA13" s="121"/>
      <c r="EB13" s="121"/>
      <c r="EC13" s="121"/>
      <c r="ED13" s="121"/>
      <c r="EE13" s="121"/>
      <c r="EF13" s="121"/>
      <c r="EG13" s="121"/>
      <c r="EH13" s="121"/>
      <c r="EI13" s="121"/>
      <c r="EJ13" s="121"/>
      <c r="EK13" s="121"/>
      <c r="EL13" s="121"/>
      <c r="EM13" s="121"/>
      <c r="EN13" s="121"/>
      <c r="EO13" s="121"/>
      <c r="EP13" s="121"/>
      <c r="EQ13" s="121"/>
      <c r="ER13" s="121"/>
      <c r="ES13" s="121"/>
      <c r="ET13" s="121"/>
      <c r="EU13" s="121"/>
      <c r="EV13" s="121"/>
      <c r="EW13" s="121"/>
      <c r="EX13" s="121"/>
      <c r="EY13" s="121"/>
      <c r="EZ13" s="121"/>
      <c r="FA13" s="121"/>
      <c r="FB13" s="121"/>
      <c r="FC13" s="121"/>
      <c r="FD13" s="121"/>
      <c r="FE13" s="121"/>
      <c r="FF13" s="121"/>
      <c r="FG13" s="121"/>
      <c r="FH13" s="121"/>
      <c r="FI13" s="121"/>
      <c r="FJ13" s="121"/>
      <c r="FK13" s="121"/>
      <c r="FL13" s="121"/>
      <c r="FM13" s="121"/>
      <c r="FN13" s="121"/>
      <c r="FO13" s="121"/>
      <c r="FP13" s="121"/>
      <c r="FQ13" s="121"/>
      <c r="FR13" s="121"/>
      <c r="FS13" s="121"/>
      <c r="FT13" s="121"/>
      <c r="FU13" s="121"/>
      <c r="FV13" s="121"/>
      <c r="FW13" s="121"/>
      <c r="FX13" s="121"/>
      <c r="FY13" s="121"/>
      <c r="FZ13" s="121"/>
      <c r="GA13" s="121"/>
      <c r="GB13" s="121"/>
      <c r="GC13" s="121"/>
      <c r="GD13" s="121"/>
      <c r="GE13" s="121"/>
      <c r="GF13" s="121"/>
      <c r="GG13" s="121"/>
      <c r="GH13" s="121"/>
      <c r="GI13" s="121"/>
      <c r="GJ13" s="121"/>
      <c r="GK13" s="121"/>
      <c r="GL13" s="121"/>
      <c r="GM13" s="121"/>
      <c r="GN13" s="121"/>
      <c r="GO13" s="121"/>
      <c r="GP13" s="121"/>
      <c r="GQ13" s="121"/>
      <c r="GR13" s="121"/>
      <c r="GS13" s="121"/>
      <c r="GT13" s="121"/>
      <c r="GU13" s="121"/>
      <c r="GV13" s="121"/>
      <c r="GW13" s="121"/>
      <c r="GX13" s="121"/>
      <c r="GY13" s="121"/>
      <c r="GZ13" s="121"/>
      <c r="HA13" s="121"/>
      <c r="HB13" s="121"/>
      <c r="HC13" s="121"/>
      <c r="HD13" s="121"/>
      <c r="HE13" s="121"/>
      <c r="HF13" s="121"/>
      <c r="HG13" s="121"/>
      <c r="HH13" s="121"/>
      <c r="HI13" s="121"/>
      <c r="HJ13" s="121"/>
      <c r="HK13" s="121"/>
      <c r="HL13" s="121"/>
      <c r="HM13" s="121"/>
      <c r="HN13" s="121"/>
      <c r="HO13" s="121"/>
      <c r="HP13" s="121"/>
      <c r="HQ13" s="121"/>
      <c r="HR13" s="121"/>
      <c r="HS13" s="121"/>
      <c r="HT13" s="121"/>
      <c r="HU13" s="121"/>
      <c r="HV13" s="121"/>
      <c r="HW13" s="121"/>
      <c r="HX13" s="121"/>
      <c r="HY13" s="121"/>
      <c r="HZ13" s="121"/>
      <c r="IA13" s="121"/>
      <c r="IB13" s="121"/>
      <c r="IC13" s="121"/>
      <c r="ID13" s="121"/>
      <c r="IE13" s="121"/>
      <c r="IF13" s="121"/>
      <c r="IG13" s="121"/>
      <c r="IH13" s="121"/>
      <c r="II13" s="121"/>
      <c r="IJ13" s="121"/>
      <c r="IK13" s="121"/>
      <c r="IL13" s="121"/>
      <c r="IM13" s="142"/>
      <c r="IN13" s="142"/>
      <c r="IO13" s="142"/>
      <c r="IP13" s="142"/>
      <c r="IQ13" s="142"/>
      <c r="IR13" s="142"/>
      <c r="IS13" s="142"/>
      <c r="IT13" s="142"/>
      <c r="IU13" s="142"/>
      <c r="IV13" s="142"/>
    </row>
    <row r="14" s="102" customFormat="1" ht="12" spans="1:4">
      <c r="A14" s="292">
        <v>2</v>
      </c>
      <c r="B14" s="292" t="s">
        <v>161</v>
      </c>
      <c r="C14" s="293">
        <v>21</v>
      </c>
      <c r="D14" s="295" t="s">
        <v>47</v>
      </c>
    </row>
    <row r="15" s="103" customFormat="1" spans="1:256">
      <c r="A15" s="289" t="s">
        <v>25</v>
      </c>
      <c r="B15" s="289" t="s">
        <v>54</v>
      </c>
      <c r="C15" s="290">
        <v>34</v>
      </c>
      <c r="D15" s="295"/>
      <c r="E15" s="121"/>
      <c r="F15" s="121"/>
      <c r="G15" s="121"/>
      <c r="H15" s="121"/>
      <c r="I15" s="121"/>
      <c r="J15" s="121"/>
      <c r="K15" s="121"/>
      <c r="L15" s="121"/>
      <c r="M15" s="121"/>
      <c r="N15" s="121"/>
      <c r="O15" s="121"/>
      <c r="P15" s="121"/>
      <c r="Q15" s="121"/>
      <c r="R15" s="121"/>
      <c r="S15" s="121"/>
      <c r="T15" s="121"/>
      <c r="U15" s="121"/>
      <c r="V15" s="121"/>
      <c r="W15" s="121"/>
      <c r="X15" s="121"/>
      <c r="Y15" s="121"/>
      <c r="Z15" s="121"/>
      <c r="AA15" s="121"/>
      <c r="AB15" s="121"/>
      <c r="AC15" s="121"/>
      <c r="AD15" s="121"/>
      <c r="AE15" s="121"/>
      <c r="AF15" s="121"/>
      <c r="AG15" s="121"/>
      <c r="AH15" s="121"/>
      <c r="AI15" s="121"/>
      <c r="AJ15" s="121"/>
      <c r="AK15" s="121"/>
      <c r="AL15" s="121"/>
      <c r="AM15" s="121"/>
      <c r="AN15" s="121"/>
      <c r="AO15" s="121"/>
      <c r="AP15" s="121"/>
      <c r="AQ15" s="121"/>
      <c r="AR15" s="121"/>
      <c r="AS15" s="121"/>
      <c r="AT15" s="121"/>
      <c r="AU15" s="121"/>
      <c r="AV15" s="121"/>
      <c r="AW15" s="121"/>
      <c r="AX15" s="121"/>
      <c r="AY15" s="121"/>
      <c r="AZ15" s="121"/>
      <c r="BA15" s="121"/>
      <c r="BB15" s="121"/>
      <c r="BC15" s="121"/>
      <c r="BD15" s="121"/>
      <c r="BE15" s="121"/>
      <c r="BF15" s="121"/>
      <c r="BG15" s="121"/>
      <c r="BH15" s="121"/>
      <c r="BI15" s="121"/>
      <c r="BJ15" s="121"/>
      <c r="BK15" s="121"/>
      <c r="BL15" s="121"/>
      <c r="BM15" s="121"/>
      <c r="BN15" s="121"/>
      <c r="BO15" s="121"/>
      <c r="BP15" s="121"/>
      <c r="BQ15" s="121"/>
      <c r="BR15" s="121"/>
      <c r="BS15" s="121"/>
      <c r="BT15" s="121"/>
      <c r="BU15" s="121"/>
      <c r="BV15" s="121"/>
      <c r="BW15" s="121"/>
      <c r="BX15" s="121"/>
      <c r="BY15" s="121"/>
      <c r="BZ15" s="121"/>
      <c r="CA15" s="121"/>
      <c r="CB15" s="121"/>
      <c r="CC15" s="121"/>
      <c r="CD15" s="121"/>
      <c r="CE15" s="121"/>
      <c r="CF15" s="121"/>
      <c r="CG15" s="121"/>
      <c r="CH15" s="121"/>
      <c r="CI15" s="121"/>
      <c r="CJ15" s="121"/>
      <c r="CK15" s="121"/>
      <c r="CL15" s="121"/>
      <c r="CM15" s="121"/>
      <c r="CN15" s="121"/>
      <c r="CO15" s="121"/>
      <c r="CP15" s="121"/>
      <c r="CQ15" s="121"/>
      <c r="CR15" s="121"/>
      <c r="CS15" s="121"/>
      <c r="CT15" s="121"/>
      <c r="CU15" s="121"/>
      <c r="CV15" s="121"/>
      <c r="CW15" s="121"/>
      <c r="CX15" s="121"/>
      <c r="CY15" s="121"/>
      <c r="CZ15" s="121"/>
      <c r="DA15" s="121"/>
      <c r="DB15" s="121"/>
      <c r="DC15" s="121"/>
      <c r="DD15" s="121"/>
      <c r="DE15" s="121"/>
      <c r="DF15" s="121"/>
      <c r="DG15" s="121"/>
      <c r="DH15" s="121"/>
      <c r="DI15" s="121"/>
      <c r="DJ15" s="121"/>
      <c r="DK15" s="121"/>
      <c r="DL15" s="121"/>
      <c r="DM15" s="121"/>
      <c r="DN15" s="121"/>
      <c r="DO15" s="121"/>
      <c r="DP15" s="121"/>
      <c r="DQ15" s="121"/>
      <c r="DR15" s="121"/>
      <c r="DS15" s="121"/>
      <c r="DT15" s="121"/>
      <c r="DU15" s="121"/>
      <c r="DV15" s="121"/>
      <c r="DW15" s="121"/>
      <c r="DX15" s="121"/>
      <c r="DY15" s="121"/>
      <c r="DZ15" s="121"/>
      <c r="EA15" s="121"/>
      <c r="EB15" s="121"/>
      <c r="EC15" s="121"/>
      <c r="ED15" s="121"/>
      <c r="EE15" s="121"/>
      <c r="EF15" s="121"/>
      <c r="EG15" s="121"/>
      <c r="EH15" s="121"/>
      <c r="EI15" s="121"/>
      <c r="EJ15" s="121"/>
      <c r="EK15" s="121"/>
      <c r="EL15" s="121"/>
      <c r="EM15" s="121"/>
      <c r="EN15" s="121"/>
      <c r="EO15" s="121"/>
      <c r="EP15" s="121"/>
      <c r="EQ15" s="121"/>
      <c r="ER15" s="121"/>
      <c r="ES15" s="121"/>
      <c r="ET15" s="121"/>
      <c r="EU15" s="121"/>
      <c r="EV15" s="121"/>
      <c r="EW15" s="121"/>
      <c r="EX15" s="121"/>
      <c r="EY15" s="121"/>
      <c r="EZ15" s="121"/>
      <c r="FA15" s="121"/>
      <c r="FB15" s="121"/>
      <c r="FC15" s="121"/>
      <c r="FD15" s="121"/>
      <c r="FE15" s="121"/>
      <c r="FF15" s="121"/>
      <c r="FG15" s="121"/>
      <c r="FH15" s="121"/>
      <c r="FI15" s="121"/>
      <c r="FJ15" s="121"/>
      <c r="FK15" s="121"/>
      <c r="FL15" s="121"/>
      <c r="FM15" s="121"/>
      <c r="FN15" s="121"/>
      <c r="FO15" s="121"/>
      <c r="FP15" s="121"/>
      <c r="FQ15" s="121"/>
      <c r="FR15" s="121"/>
      <c r="FS15" s="121"/>
      <c r="FT15" s="121"/>
      <c r="FU15" s="121"/>
      <c r="FV15" s="121"/>
      <c r="FW15" s="121"/>
      <c r="FX15" s="121"/>
      <c r="FY15" s="121"/>
      <c r="FZ15" s="121"/>
      <c r="GA15" s="121"/>
      <c r="GB15" s="121"/>
      <c r="GC15" s="121"/>
      <c r="GD15" s="121"/>
      <c r="GE15" s="121"/>
      <c r="GF15" s="121"/>
      <c r="GG15" s="121"/>
      <c r="GH15" s="121"/>
      <c r="GI15" s="121"/>
      <c r="GJ15" s="121"/>
      <c r="GK15" s="121"/>
      <c r="GL15" s="121"/>
      <c r="GM15" s="121"/>
      <c r="GN15" s="121"/>
      <c r="GO15" s="121"/>
      <c r="GP15" s="121"/>
      <c r="GQ15" s="121"/>
      <c r="GR15" s="121"/>
      <c r="GS15" s="121"/>
      <c r="GT15" s="121"/>
      <c r="GU15" s="121"/>
      <c r="GV15" s="121"/>
      <c r="GW15" s="121"/>
      <c r="GX15" s="121"/>
      <c r="GY15" s="121"/>
      <c r="GZ15" s="121"/>
      <c r="HA15" s="121"/>
      <c r="HB15" s="121"/>
      <c r="HC15" s="121"/>
      <c r="HD15" s="121"/>
      <c r="HE15" s="121"/>
      <c r="HF15" s="121"/>
      <c r="HG15" s="121"/>
      <c r="HH15" s="121"/>
      <c r="HI15" s="121"/>
      <c r="HJ15" s="121"/>
      <c r="HK15" s="121"/>
      <c r="HL15" s="121"/>
      <c r="HM15" s="121"/>
      <c r="HN15" s="121"/>
      <c r="HO15" s="121"/>
      <c r="HP15" s="121"/>
      <c r="HQ15" s="121"/>
      <c r="HR15" s="121"/>
      <c r="HS15" s="121"/>
      <c r="HT15" s="121"/>
      <c r="HU15" s="121"/>
      <c r="HV15" s="121"/>
      <c r="HW15" s="121"/>
      <c r="HX15" s="121"/>
      <c r="HY15" s="121"/>
      <c r="HZ15" s="121"/>
      <c r="IA15" s="121"/>
      <c r="IB15" s="121"/>
      <c r="IC15" s="121"/>
      <c r="ID15" s="121"/>
      <c r="IE15" s="121"/>
      <c r="IF15" s="121"/>
      <c r="IG15" s="121"/>
      <c r="IH15" s="121"/>
      <c r="II15" s="121"/>
      <c r="IJ15" s="121"/>
      <c r="IK15" s="121"/>
      <c r="IL15" s="121"/>
      <c r="IM15" s="142"/>
      <c r="IN15" s="142"/>
      <c r="IO15" s="142"/>
      <c r="IP15" s="142"/>
      <c r="IQ15" s="142"/>
      <c r="IR15" s="142"/>
      <c r="IS15" s="142"/>
      <c r="IT15" s="142"/>
      <c r="IU15" s="142"/>
      <c r="IV15" s="142"/>
    </row>
    <row r="16" s="104" customFormat="1" ht="12" spans="1:4">
      <c r="A16" s="292">
        <v>1</v>
      </c>
      <c r="B16" s="292" t="s">
        <v>190</v>
      </c>
      <c r="C16" s="293">
        <v>30</v>
      </c>
      <c r="D16" s="295" t="s">
        <v>47</v>
      </c>
    </row>
    <row r="17" s="103" customFormat="1" spans="1:256">
      <c r="A17" s="292">
        <v>2</v>
      </c>
      <c r="B17" s="292" t="s">
        <v>55</v>
      </c>
      <c r="C17" s="293">
        <v>4</v>
      </c>
      <c r="D17" s="295" t="s">
        <v>47</v>
      </c>
      <c r="E17" s="121"/>
      <c r="F17" s="121"/>
      <c r="G17" s="121"/>
      <c r="H17" s="121"/>
      <c r="I17" s="121"/>
      <c r="J17" s="121"/>
      <c r="K17" s="121"/>
      <c r="L17" s="121"/>
      <c r="M17" s="121"/>
      <c r="N17" s="121"/>
      <c r="O17" s="121"/>
      <c r="P17" s="121"/>
      <c r="Q17" s="121"/>
      <c r="R17" s="121"/>
      <c r="S17" s="121"/>
      <c r="T17" s="121"/>
      <c r="U17" s="121"/>
      <c r="V17" s="121"/>
      <c r="W17" s="121"/>
      <c r="X17" s="121"/>
      <c r="Y17" s="121"/>
      <c r="Z17" s="121"/>
      <c r="AA17" s="121"/>
      <c r="AB17" s="121"/>
      <c r="AC17" s="121"/>
      <c r="AD17" s="121"/>
      <c r="AE17" s="121"/>
      <c r="AF17" s="121"/>
      <c r="AG17" s="121"/>
      <c r="AH17" s="121"/>
      <c r="AI17" s="121"/>
      <c r="AJ17" s="121"/>
      <c r="AK17" s="121"/>
      <c r="AL17" s="121"/>
      <c r="AM17" s="121"/>
      <c r="AN17" s="121"/>
      <c r="AO17" s="121"/>
      <c r="AP17" s="121"/>
      <c r="AQ17" s="121"/>
      <c r="AR17" s="121"/>
      <c r="AS17" s="121"/>
      <c r="AT17" s="121"/>
      <c r="AU17" s="121"/>
      <c r="AV17" s="121"/>
      <c r="AW17" s="121"/>
      <c r="AX17" s="121"/>
      <c r="AY17" s="121"/>
      <c r="AZ17" s="121"/>
      <c r="BA17" s="121"/>
      <c r="BB17" s="121"/>
      <c r="BC17" s="121"/>
      <c r="BD17" s="121"/>
      <c r="BE17" s="121"/>
      <c r="BF17" s="121"/>
      <c r="BG17" s="121"/>
      <c r="BH17" s="121"/>
      <c r="BI17" s="121"/>
      <c r="BJ17" s="121"/>
      <c r="BK17" s="121"/>
      <c r="BL17" s="121"/>
      <c r="BM17" s="121"/>
      <c r="BN17" s="121"/>
      <c r="BO17" s="121"/>
      <c r="BP17" s="121"/>
      <c r="BQ17" s="121"/>
      <c r="BR17" s="121"/>
      <c r="BS17" s="121"/>
      <c r="BT17" s="121"/>
      <c r="BU17" s="121"/>
      <c r="BV17" s="121"/>
      <c r="BW17" s="121"/>
      <c r="BX17" s="121"/>
      <c r="BY17" s="121"/>
      <c r="BZ17" s="121"/>
      <c r="CA17" s="121"/>
      <c r="CB17" s="121"/>
      <c r="CC17" s="121"/>
      <c r="CD17" s="121"/>
      <c r="CE17" s="121"/>
      <c r="CF17" s="121"/>
      <c r="CG17" s="121"/>
      <c r="CH17" s="121"/>
      <c r="CI17" s="121"/>
      <c r="CJ17" s="121"/>
      <c r="CK17" s="121"/>
      <c r="CL17" s="121"/>
      <c r="CM17" s="121"/>
      <c r="CN17" s="121"/>
      <c r="CO17" s="121"/>
      <c r="CP17" s="121"/>
      <c r="CQ17" s="121"/>
      <c r="CR17" s="121"/>
      <c r="CS17" s="121"/>
      <c r="CT17" s="121"/>
      <c r="CU17" s="121"/>
      <c r="CV17" s="121"/>
      <c r="CW17" s="121"/>
      <c r="CX17" s="121"/>
      <c r="CY17" s="121"/>
      <c r="CZ17" s="121"/>
      <c r="DA17" s="121"/>
      <c r="DB17" s="121"/>
      <c r="DC17" s="121"/>
      <c r="DD17" s="121"/>
      <c r="DE17" s="121"/>
      <c r="DF17" s="121"/>
      <c r="DG17" s="121"/>
      <c r="DH17" s="121"/>
      <c r="DI17" s="121"/>
      <c r="DJ17" s="121"/>
      <c r="DK17" s="121"/>
      <c r="DL17" s="121"/>
      <c r="DM17" s="121"/>
      <c r="DN17" s="121"/>
      <c r="DO17" s="121"/>
      <c r="DP17" s="121"/>
      <c r="DQ17" s="121"/>
      <c r="DR17" s="121"/>
      <c r="DS17" s="121"/>
      <c r="DT17" s="121"/>
      <c r="DU17" s="121"/>
      <c r="DV17" s="121"/>
      <c r="DW17" s="121"/>
      <c r="DX17" s="121"/>
      <c r="DY17" s="121"/>
      <c r="DZ17" s="121"/>
      <c r="EA17" s="121"/>
      <c r="EB17" s="121"/>
      <c r="EC17" s="121"/>
      <c r="ED17" s="121"/>
      <c r="EE17" s="121"/>
      <c r="EF17" s="121"/>
      <c r="EG17" s="121"/>
      <c r="EH17" s="121"/>
      <c r="EI17" s="121"/>
      <c r="EJ17" s="121"/>
      <c r="EK17" s="121"/>
      <c r="EL17" s="121"/>
      <c r="EM17" s="121"/>
      <c r="EN17" s="121"/>
      <c r="EO17" s="121"/>
      <c r="EP17" s="121"/>
      <c r="EQ17" s="121"/>
      <c r="ER17" s="121"/>
      <c r="ES17" s="121"/>
      <c r="ET17" s="121"/>
      <c r="EU17" s="121"/>
      <c r="EV17" s="121"/>
      <c r="EW17" s="121"/>
      <c r="EX17" s="121"/>
      <c r="EY17" s="121"/>
      <c r="EZ17" s="121"/>
      <c r="FA17" s="121"/>
      <c r="FB17" s="121"/>
      <c r="FC17" s="121"/>
      <c r="FD17" s="121"/>
      <c r="FE17" s="121"/>
      <c r="FF17" s="121"/>
      <c r="FG17" s="121"/>
      <c r="FH17" s="121"/>
      <c r="FI17" s="121"/>
      <c r="FJ17" s="121"/>
      <c r="FK17" s="121"/>
      <c r="FL17" s="121"/>
      <c r="FM17" s="121"/>
      <c r="FN17" s="121"/>
      <c r="FO17" s="121"/>
      <c r="FP17" s="121"/>
      <c r="FQ17" s="121"/>
      <c r="FR17" s="121"/>
      <c r="FS17" s="121"/>
      <c r="FT17" s="121"/>
      <c r="FU17" s="121"/>
      <c r="FV17" s="121"/>
      <c r="FW17" s="121"/>
      <c r="FX17" s="121"/>
      <c r="FY17" s="121"/>
      <c r="FZ17" s="121"/>
      <c r="GA17" s="121"/>
      <c r="GB17" s="121"/>
      <c r="GC17" s="121"/>
      <c r="GD17" s="121"/>
      <c r="GE17" s="121"/>
      <c r="GF17" s="121"/>
      <c r="GG17" s="121"/>
      <c r="GH17" s="121"/>
      <c r="GI17" s="121"/>
      <c r="GJ17" s="121"/>
      <c r="GK17" s="121"/>
      <c r="GL17" s="121"/>
      <c r="GM17" s="121"/>
      <c r="GN17" s="121"/>
      <c r="GO17" s="121"/>
      <c r="GP17" s="121"/>
      <c r="GQ17" s="121"/>
      <c r="GR17" s="121"/>
      <c r="GS17" s="121"/>
      <c r="GT17" s="121"/>
      <c r="GU17" s="121"/>
      <c r="GV17" s="121"/>
      <c r="GW17" s="121"/>
      <c r="GX17" s="121"/>
      <c r="GY17" s="121"/>
      <c r="GZ17" s="121"/>
      <c r="HA17" s="121"/>
      <c r="HB17" s="121"/>
      <c r="HC17" s="121"/>
      <c r="HD17" s="121"/>
      <c r="HE17" s="121"/>
      <c r="HF17" s="121"/>
      <c r="HG17" s="121"/>
      <c r="HH17" s="121"/>
      <c r="HI17" s="121"/>
      <c r="HJ17" s="121"/>
      <c r="HK17" s="121"/>
      <c r="HL17" s="121"/>
      <c r="HM17" s="121"/>
      <c r="HN17" s="121"/>
      <c r="HO17" s="121"/>
      <c r="HP17" s="121"/>
      <c r="HQ17" s="121"/>
      <c r="HR17" s="121"/>
      <c r="HS17" s="121"/>
      <c r="HT17" s="121"/>
      <c r="HU17" s="121"/>
      <c r="HV17" s="121"/>
      <c r="HW17" s="121"/>
      <c r="HX17" s="121"/>
      <c r="HY17" s="121"/>
      <c r="HZ17" s="121"/>
      <c r="IA17" s="121"/>
      <c r="IB17" s="121"/>
      <c r="IC17" s="121"/>
      <c r="ID17" s="121"/>
      <c r="IE17" s="121"/>
      <c r="IF17" s="121"/>
      <c r="IG17" s="121"/>
      <c r="IH17" s="121"/>
      <c r="II17" s="121"/>
      <c r="IJ17" s="121"/>
      <c r="IK17" s="121"/>
      <c r="IL17" s="121"/>
      <c r="IM17" s="142"/>
      <c r="IN17" s="142"/>
      <c r="IO17" s="142"/>
      <c r="IP17" s="142"/>
      <c r="IQ17" s="142"/>
      <c r="IR17" s="142"/>
      <c r="IS17" s="142"/>
      <c r="IT17" s="142"/>
      <c r="IU17" s="142"/>
      <c r="IV17" s="142"/>
    </row>
    <row r="18" s="103" customFormat="1" spans="1:256">
      <c r="A18" s="289" t="s">
        <v>27</v>
      </c>
      <c r="B18" s="289" t="s">
        <v>56</v>
      </c>
      <c r="C18" s="290">
        <v>252</v>
      </c>
      <c r="D18" s="295"/>
      <c r="E18" s="121"/>
      <c r="F18" s="121"/>
      <c r="G18" s="121"/>
      <c r="H18" s="121"/>
      <c r="I18" s="121"/>
      <c r="J18" s="121"/>
      <c r="K18" s="121"/>
      <c r="L18" s="121"/>
      <c r="M18" s="121"/>
      <c r="N18" s="121"/>
      <c r="O18" s="121"/>
      <c r="P18" s="121"/>
      <c r="Q18" s="121"/>
      <c r="R18" s="121"/>
      <c r="S18" s="121"/>
      <c r="T18" s="121"/>
      <c r="U18" s="121"/>
      <c r="V18" s="121"/>
      <c r="W18" s="121"/>
      <c r="X18" s="121"/>
      <c r="Y18" s="121"/>
      <c r="Z18" s="121"/>
      <c r="AA18" s="121"/>
      <c r="AB18" s="121"/>
      <c r="AC18" s="121"/>
      <c r="AD18" s="121"/>
      <c r="AE18" s="121"/>
      <c r="AF18" s="121"/>
      <c r="AG18" s="121"/>
      <c r="AH18" s="121"/>
      <c r="AI18" s="121"/>
      <c r="AJ18" s="121"/>
      <c r="AK18" s="121"/>
      <c r="AL18" s="121"/>
      <c r="AM18" s="121"/>
      <c r="AN18" s="121"/>
      <c r="AO18" s="121"/>
      <c r="AP18" s="121"/>
      <c r="AQ18" s="121"/>
      <c r="AR18" s="121"/>
      <c r="AS18" s="121"/>
      <c r="AT18" s="121"/>
      <c r="AU18" s="121"/>
      <c r="AV18" s="121"/>
      <c r="AW18" s="121"/>
      <c r="AX18" s="121"/>
      <c r="AY18" s="121"/>
      <c r="AZ18" s="121"/>
      <c r="BA18" s="121"/>
      <c r="BB18" s="121"/>
      <c r="BC18" s="121"/>
      <c r="BD18" s="121"/>
      <c r="BE18" s="121"/>
      <c r="BF18" s="121"/>
      <c r="BG18" s="121"/>
      <c r="BH18" s="121"/>
      <c r="BI18" s="121"/>
      <c r="BJ18" s="121"/>
      <c r="BK18" s="121"/>
      <c r="BL18" s="121"/>
      <c r="BM18" s="121"/>
      <c r="BN18" s="121"/>
      <c r="BO18" s="121"/>
      <c r="BP18" s="121"/>
      <c r="BQ18" s="121"/>
      <c r="BR18" s="121"/>
      <c r="BS18" s="121"/>
      <c r="BT18" s="121"/>
      <c r="BU18" s="121"/>
      <c r="BV18" s="121"/>
      <c r="BW18" s="121"/>
      <c r="BX18" s="121"/>
      <c r="BY18" s="121"/>
      <c r="BZ18" s="121"/>
      <c r="CA18" s="121"/>
      <c r="CB18" s="121"/>
      <c r="CC18" s="121"/>
      <c r="CD18" s="121"/>
      <c r="CE18" s="121"/>
      <c r="CF18" s="121"/>
      <c r="CG18" s="121"/>
      <c r="CH18" s="121"/>
      <c r="CI18" s="121"/>
      <c r="CJ18" s="121"/>
      <c r="CK18" s="121"/>
      <c r="CL18" s="121"/>
      <c r="CM18" s="121"/>
      <c r="CN18" s="121"/>
      <c r="CO18" s="121"/>
      <c r="CP18" s="121"/>
      <c r="CQ18" s="121"/>
      <c r="CR18" s="121"/>
      <c r="CS18" s="121"/>
      <c r="CT18" s="121"/>
      <c r="CU18" s="121"/>
      <c r="CV18" s="121"/>
      <c r="CW18" s="121"/>
      <c r="CX18" s="121"/>
      <c r="CY18" s="121"/>
      <c r="CZ18" s="121"/>
      <c r="DA18" s="121"/>
      <c r="DB18" s="121"/>
      <c r="DC18" s="121"/>
      <c r="DD18" s="121"/>
      <c r="DE18" s="121"/>
      <c r="DF18" s="121"/>
      <c r="DG18" s="121"/>
      <c r="DH18" s="121"/>
      <c r="DI18" s="121"/>
      <c r="DJ18" s="121"/>
      <c r="DK18" s="121"/>
      <c r="DL18" s="121"/>
      <c r="DM18" s="121"/>
      <c r="DN18" s="121"/>
      <c r="DO18" s="121"/>
      <c r="DP18" s="121"/>
      <c r="DQ18" s="121"/>
      <c r="DR18" s="121"/>
      <c r="DS18" s="121"/>
      <c r="DT18" s="121"/>
      <c r="DU18" s="121"/>
      <c r="DV18" s="121"/>
      <c r="DW18" s="121"/>
      <c r="DX18" s="121"/>
      <c r="DY18" s="121"/>
      <c r="DZ18" s="121"/>
      <c r="EA18" s="121"/>
      <c r="EB18" s="121"/>
      <c r="EC18" s="121"/>
      <c r="ED18" s="121"/>
      <c r="EE18" s="121"/>
      <c r="EF18" s="121"/>
      <c r="EG18" s="121"/>
      <c r="EH18" s="121"/>
      <c r="EI18" s="121"/>
      <c r="EJ18" s="121"/>
      <c r="EK18" s="121"/>
      <c r="EL18" s="121"/>
      <c r="EM18" s="121"/>
      <c r="EN18" s="121"/>
      <c r="EO18" s="121"/>
      <c r="EP18" s="121"/>
      <c r="EQ18" s="121"/>
      <c r="ER18" s="121"/>
      <c r="ES18" s="121"/>
      <c r="ET18" s="121"/>
      <c r="EU18" s="121"/>
      <c r="EV18" s="121"/>
      <c r="EW18" s="121"/>
      <c r="EX18" s="121"/>
      <c r="EY18" s="121"/>
      <c r="EZ18" s="121"/>
      <c r="FA18" s="121"/>
      <c r="FB18" s="121"/>
      <c r="FC18" s="121"/>
      <c r="FD18" s="121"/>
      <c r="FE18" s="121"/>
      <c r="FF18" s="121"/>
      <c r="FG18" s="121"/>
      <c r="FH18" s="121"/>
      <c r="FI18" s="121"/>
      <c r="FJ18" s="121"/>
      <c r="FK18" s="121"/>
      <c r="FL18" s="121"/>
      <c r="FM18" s="121"/>
      <c r="FN18" s="121"/>
      <c r="FO18" s="121"/>
      <c r="FP18" s="121"/>
      <c r="FQ18" s="121"/>
      <c r="FR18" s="121"/>
      <c r="FS18" s="121"/>
      <c r="FT18" s="121"/>
      <c r="FU18" s="121"/>
      <c r="FV18" s="121"/>
      <c r="FW18" s="121"/>
      <c r="FX18" s="121"/>
      <c r="FY18" s="121"/>
      <c r="FZ18" s="121"/>
      <c r="GA18" s="121"/>
      <c r="GB18" s="121"/>
      <c r="GC18" s="121"/>
      <c r="GD18" s="121"/>
      <c r="GE18" s="121"/>
      <c r="GF18" s="121"/>
      <c r="GG18" s="121"/>
      <c r="GH18" s="121"/>
      <c r="GI18" s="121"/>
      <c r="GJ18" s="121"/>
      <c r="GK18" s="121"/>
      <c r="GL18" s="121"/>
      <c r="GM18" s="121"/>
      <c r="GN18" s="121"/>
      <c r="GO18" s="121"/>
      <c r="GP18" s="121"/>
      <c r="GQ18" s="121"/>
      <c r="GR18" s="121"/>
      <c r="GS18" s="121"/>
      <c r="GT18" s="121"/>
      <c r="GU18" s="121"/>
      <c r="GV18" s="121"/>
      <c r="GW18" s="121"/>
      <c r="GX18" s="121"/>
      <c r="GY18" s="121"/>
      <c r="GZ18" s="121"/>
      <c r="HA18" s="121"/>
      <c r="HB18" s="121"/>
      <c r="HC18" s="121"/>
      <c r="HD18" s="121"/>
      <c r="HE18" s="121"/>
      <c r="HF18" s="121"/>
      <c r="HG18" s="121"/>
      <c r="HH18" s="121"/>
      <c r="HI18" s="121"/>
      <c r="HJ18" s="121"/>
      <c r="HK18" s="121"/>
      <c r="HL18" s="121"/>
      <c r="HM18" s="121"/>
      <c r="HN18" s="121"/>
      <c r="HO18" s="121"/>
      <c r="HP18" s="121"/>
      <c r="HQ18" s="121"/>
      <c r="HR18" s="121"/>
      <c r="HS18" s="121"/>
      <c r="HT18" s="121"/>
      <c r="HU18" s="121"/>
      <c r="HV18" s="121"/>
      <c r="HW18" s="121"/>
      <c r="HX18" s="121"/>
      <c r="HY18" s="121"/>
      <c r="HZ18" s="121"/>
      <c r="IA18" s="121"/>
      <c r="IB18" s="121"/>
      <c r="IC18" s="121"/>
      <c r="ID18" s="121"/>
      <c r="IE18" s="121"/>
      <c r="IF18" s="121"/>
      <c r="IG18" s="121"/>
      <c r="IH18" s="121"/>
      <c r="II18" s="121"/>
      <c r="IJ18" s="121"/>
      <c r="IK18" s="121"/>
      <c r="IL18" s="121"/>
      <c r="IM18" s="142"/>
      <c r="IN18" s="142"/>
      <c r="IO18" s="142"/>
      <c r="IP18" s="142"/>
      <c r="IQ18" s="142"/>
      <c r="IR18" s="142"/>
      <c r="IS18" s="142"/>
      <c r="IT18" s="142"/>
      <c r="IU18" s="142"/>
      <c r="IV18" s="142"/>
    </row>
    <row r="19" s="103" customFormat="1" ht="12" spans="1:4">
      <c r="A19" s="292">
        <v>1</v>
      </c>
      <c r="B19" s="292" t="s">
        <v>199</v>
      </c>
      <c r="C19" s="293">
        <v>16</v>
      </c>
      <c r="D19" s="295" t="s">
        <v>47</v>
      </c>
    </row>
    <row r="20" s="103" customFormat="1" spans="1:253">
      <c r="A20" s="292">
        <v>2</v>
      </c>
      <c r="B20" s="292" t="s">
        <v>57</v>
      </c>
      <c r="C20" s="293">
        <v>32</v>
      </c>
      <c r="D20" s="295" t="s">
        <v>47</v>
      </c>
      <c r="E20" s="121"/>
      <c r="F20" s="121"/>
      <c r="G20" s="121"/>
      <c r="H20" s="121"/>
      <c r="I20" s="121"/>
      <c r="J20" s="121"/>
      <c r="K20" s="121"/>
      <c r="L20" s="121"/>
      <c r="M20" s="121"/>
      <c r="N20" s="121"/>
      <c r="O20" s="121"/>
      <c r="P20" s="121"/>
      <c r="Q20" s="121"/>
      <c r="R20" s="121"/>
      <c r="S20" s="121"/>
      <c r="T20" s="121"/>
      <c r="U20" s="121"/>
      <c r="V20" s="121"/>
      <c r="W20" s="121"/>
      <c r="X20" s="121"/>
      <c r="Y20" s="121"/>
      <c r="Z20" s="121"/>
      <c r="AA20" s="121"/>
      <c r="AB20" s="121"/>
      <c r="AC20" s="121"/>
      <c r="AD20" s="121"/>
      <c r="AE20" s="121"/>
      <c r="AF20" s="121"/>
      <c r="AG20" s="121"/>
      <c r="AH20" s="121"/>
      <c r="AI20" s="121"/>
      <c r="AJ20" s="121"/>
      <c r="AK20" s="121"/>
      <c r="AL20" s="121"/>
      <c r="AM20" s="121"/>
      <c r="AN20" s="121"/>
      <c r="AO20" s="121"/>
      <c r="AP20" s="121"/>
      <c r="AQ20" s="121"/>
      <c r="AR20" s="121"/>
      <c r="AS20" s="121"/>
      <c r="AT20" s="121"/>
      <c r="AU20" s="121"/>
      <c r="AV20" s="121"/>
      <c r="AW20" s="121"/>
      <c r="AX20" s="121"/>
      <c r="AY20" s="121"/>
      <c r="AZ20" s="121"/>
      <c r="BA20" s="121"/>
      <c r="BB20" s="121"/>
      <c r="BC20" s="121"/>
      <c r="BD20" s="121"/>
      <c r="BE20" s="121"/>
      <c r="BF20" s="121"/>
      <c r="BG20" s="121"/>
      <c r="BH20" s="121"/>
      <c r="BI20" s="121"/>
      <c r="BJ20" s="121"/>
      <c r="BK20" s="121"/>
      <c r="BL20" s="121"/>
      <c r="BM20" s="121"/>
      <c r="BN20" s="121"/>
      <c r="BO20" s="121"/>
      <c r="BP20" s="121"/>
      <c r="BQ20" s="121"/>
      <c r="BR20" s="121"/>
      <c r="BS20" s="121"/>
      <c r="BT20" s="121"/>
      <c r="BU20" s="121"/>
      <c r="BV20" s="121"/>
      <c r="BW20" s="121"/>
      <c r="BX20" s="121"/>
      <c r="BY20" s="121"/>
      <c r="BZ20" s="121"/>
      <c r="CA20" s="121"/>
      <c r="CB20" s="121"/>
      <c r="CC20" s="121"/>
      <c r="CD20" s="121"/>
      <c r="CE20" s="121"/>
      <c r="CF20" s="121"/>
      <c r="CG20" s="121"/>
      <c r="CH20" s="121"/>
      <c r="CI20" s="121"/>
      <c r="CJ20" s="121"/>
      <c r="CK20" s="121"/>
      <c r="CL20" s="121"/>
      <c r="CM20" s="121"/>
      <c r="CN20" s="121"/>
      <c r="CO20" s="121"/>
      <c r="CP20" s="121"/>
      <c r="CQ20" s="121"/>
      <c r="CR20" s="121"/>
      <c r="CS20" s="121"/>
      <c r="CT20" s="121"/>
      <c r="CU20" s="121"/>
      <c r="CV20" s="121"/>
      <c r="CW20" s="121"/>
      <c r="CX20" s="121"/>
      <c r="CY20" s="121"/>
      <c r="CZ20" s="121"/>
      <c r="DA20" s="121"/>
      <c r="DB20" s="121"/>
      <c r="DC20" s="121"/>
      <c r="DD20" s="121"/>
      <c r="DE20" s="121"/>
      <c r="DF20" s="121"/>
      <c r="DG20" s="121"/>
      <c r="DH20" s="121"/>
      <c r="DI20" s="121"/>
      <c r="DJ20" s="121"/>
      <c r="DK20" s="121"/>
      <c r="DL20" s="121"/>
      <c r="DM20" s="121"/>
      <c r="DN20" s="121"/>
      <c r="DO20" s="121"/>
      <c r="DP20" s="121"/>
      <c r="DQ20" s="121"/>
      <c r="DR20" s="121"/>
      <c r="DS20" s="121"/>
      <c r="DT20" s="121"/>
      <c r="DU20" s="121"/>
      <c r="DV20" s="121"/>
      <c r="DW20" s="121"/>
      <c r="DX20" s="121"/>
      <c r="DY20" s="121"/>
      <c r="DZ20" s="121"/>
      <c r="EA20" s="121"/>
      <c r="EB20" s="121"/>
      <c r="EC20" s="121"/>
      <c r="ED20" s="121"/>
      <c r="EE20" s="121"/>
      <c r="EF20" s="121"/>
      <c r="EG20" s="121"/>
      <c r="EH20" s="121"/>
      <c r="EI20" s="121"/>
      <c r="EJ20" s="121"/>
      <c r="EK20" s="121"/>
      <c r="EL20" s="121"/>
      <c r="EM20" s="121"/>
      <c r="EN20" s="121"/>
      <c r="EO20" s="121"/>
      <c r="EP20" s="121"/>
      <c r="EQ20" s="121"/>
      <c r="ER20" s="121"/>
      <c r="ES20" s="121"/>
      <c r="ET20" s="121"/>
      <c r="EU20" s="121"/>
      <c r="EV20" s="121"/>
      <c r="EW20" s="121"/>
      <c r="EX20" s="121"/>
      <c r="EY20" s="121"/>
      <c r="EZ20" s="121"/>
      <c r="FA20" s="121"/>
      <c r="FB20" s="121"/>
      <c r="FC20" s="121"/>
      <c r="FD20" s="121"/>
      <c r="FE20" s="121"/>
      <c r="FF20" s="121"/>
      <c r="FG20" s="121"/>
      <c r="FH20" s="121"/>
      <c r="FI20" s="121"/>
      <c r="FJ20" s="121"/>
      <c r="FK20" s="121"/>
      <c r="FL20" s="121"/>
      <c r="FM20" s="121"/>
      <c r="FN20" s="121"/>
      <c r="FO20" s="121"/>
      <c r="FP20" s="121"/>
      <c r="FQ20" s="121"/>
      <c r="FR20" s="121"/>
      <c r="FS20" s="121"/>
      <c r="FT20" s="121"/>
      <c r="FU20" s="121"/>
      <c r="FV20" s="121"/>
      <c r="FW20" s="121"/>
      <c r="FX20" s="121"/>
      <c r="FY20" s="121"/>
      <c r="FZ20" s="121"/>
      <c r="GA20" s="121"/>
      <c r="GB20" s="121"/>
      <c r="GC20" s="121"/>
      <c r="GD20" s="121"/>
      <c r="GE20" s="121"/>
      <c r="GF20" s="121"/>
      <c r="GG20" s="121"/>
      <c r="GH20" s="121"/>
      <c r="GI20" s="121"/>
      <c r="GJ20" s="121"/>
      <c r="GK20" s="121"/>
      <c r="GL20" s="121"/>
      <c r="GM20" s="121"/>
      <c r="GN20" s="121"/>
      <c r="GO20" s="121"/>
      <c r="GP20" s="121"/>
      <c r="GQ20" s="121"/>
      <c r="GR20" s="121"/>
      <c r="GS20" s="121"/>
      <c r="GT20" s="121"/>
      <c r="GU20" s="121"/>
      <c r="GV20" s="121"/>
      <c r="GW20" s="121"/>
      <c r="GX20" s="121"/>
      <c r="GY20" s="121"/>
      <c r="GZ20" s="121"/>
      <c r="HA20" s="121"/>
      <c r="HB20" s="121"/>
      <c r="HC20" s="121"/>
      <c r="HD20" s="121"/>
      <c r="HE20" s="121"/>
      <c r="HF20" s="121"/>
      <c r="HG20" s="121"/>
      <c r="HH20" s="121"/>
      <c r="HI20" s="121"/>
      <c r="HJ20" s="121"/>
      <c r="HK20" s="121"/>
      <c r="HL20" s="121"/>
      <c r="HM20" s="121"/>
      <c r="HN20" s="121"/>
      <c r="HO20" s="121"/>
      <c r="HP20" s="121"/>
      <c r="HQ20" s="121"/>
      <c r="HR20" s="121"/>
      <c r="HS20" s="121"/>
      <c r="HT20" s="121"/>
      <c r="HU20" s="121"/>
      <c r="HV20" s="121"/>
      <c r="HW20" s="121"/>
      <c r="HX20" s="121"/>
      <c r="HY20" s="121"/>
      <c r="HZ20" s="121"/>
      <c r="IA20" s="121"/>
      <c r="IB20" s="121"/>
      <c r="IC20" s="121"/>
      <c r="ID20" s="121"/>
      <c r="IE20" s="121"/>
      <c r="IF20" s="121"/>
      <c r="IG20" s="121"/>
      <c r="IH20" s="121"/>
      <c r="II20" s="121"/>
      <c r="IJ20" s="121"/>
      <c r="IK20" s="121"/>
      <c r="IL20" s="121"/>
      <c r="IM20" s="142"/>
      <c r="IN20" s="142"/>
      <c r="IO20" s="142"/>
      <c r="IP20" s="142"/>
      <c r="IQ20" s="142"/>
      <c r="IR20" s="142"/>
      <c r="IS20" s="142"/>
    </row>
    <row r="21" s="103" customFormat="1" ht="12" spans="1:4">
      <c r="A21" s="292">
        <v>3</v>
      </c>
      <c r="B21" s="292" t="s">
        <v>194</v>
      </c>
      <c r="C21" s="293">
        <v>200</v>
      </c>
      <c r="D21" s="295" t="s">
        <v>47</v>
      </c>
    </row>
    <row r="22" s="103" customFormat="1" spans="1:256">
      <c r="A22" s="292">
        <v>4</v>
      </c>
      <c r="B22" s="278" t="s">
        <v>193</v>
      </c>
      <c r="C22" s="293">
        <v>4</v>
      </c>
      <c r="D22" s="295" t="s">
        <v>47</v>
      </c>
      <c r="E22" s="121"/>
      <c r="F22" s="121"/>
      <c r="G22" s="121"/>
      <c r="H22" s="121"/>
      <c r="I22" s="121"/>
      <c r="J22" s="121"/>
      <c r="K22" s="121"/>
      <c r="L22" s="121"/>
      <c r="M22" s="121"/>
      <c r="N22" s="121"/>
      <c r="O22" s="121"/>
      <c r="P22" s="121"/>
      <c r="Q22" s="121"/>
      <c r="R22" s="121"/>
      <c r="S22" s="121"/>
      <c r="T22" s="121"/>
      <c r="U22" s="121"/>
      <c r="V22" s="121"/>
      <c r="W22" s="121"/>
      <c r="X22" s="121"/>
      <c r="Y22" s="121"/>
      <c r="Z22" s="121"/>
      <c r="AA22" s="121"/>
      <c r="AB22" s="121"/>
      <c r="AC22" s="121"/>
      <c r="AD22" s="121"/>
      <c r="AE22" s="121"/>
      <c r="AF22" s="121"/>
      <c r="AG22" s="121"/>
      <c r="AH22" s="121"/>
      <c r="AI22" s="121"/>
      <c r="AJ22" s="121"/>
      <c r="AK22" s="121"/>
      <c r="AL22" s="121"/>
      <c r="AM22" s="121"/>
      <c r="AN22" s="121"/>
      <c r="AO22" s="121"/>
      <c r="AP22" s="121"/>
      <c r="AQ22" s="121"/>
      <c r="AR22" s="121"/>
      <c r="AS22" s="121"/>
      <c r="AT22" s="121"/>
      <c r="AU22" s="121"/>
      <c r="AV22" s="121"/>
      <c r="AW22" s="121"/>
      <c r="AX22" s="121"/>
      <c r="AY22" s="121"/>
      <c r="AZ22" s="121"/>
      <c r="BA22" s="121"/>
      <c r="BB22" s="121"/>
      <c r="BC22" s="121"/>
      <c r="BD22" s="121"/>
      <c r="BE22" s="121"/>
      <c r="BF22" s="121"/>
      <c r="BG22" s="121"/>
      <c r="BH22" s="121"/>
      <c r="BI22" s="121"/>
      <c r="BJ22" s="121"/>
      <c r="BK22" s="121"/>
      <c r="BL22" s="121"/>
      <c r="BM22" s="121"/>
      <c r="BN22" s="121"/>
      <c r="BO22" s="121"/>
      <c r="BP22" s="121"/>
      <c r="BQ22" s="121"/>
      <c r="BR22" s="121"/>
      <c r="BS22" s="121"/>
      <c r="BT22" s="121"/>
      <c r="BU22" s="121"/>
      <c r="BV22" s="121"/>
      <c r="BW22" s="121"/>
      <c r="BX22" s="121"/>
      <c r="BY22" s="121"/>
      <c r="BZ22" s="121"/>
      <c r="CA22" s="121"/>
      <c r="CB22" s="121"/>
      <c r="CC22" s="121"/>
      <c r="CD22" s="121"/>
      <c r="CE22" s="121"/>
      <c r="CF22" s="121"/>
      <c r="CG22" s="121"/>
      <c r="CH22" s="121"/>
      <c r="CI22" s="121"/>
      <c r="CJ22" s="121"/>
      <c r="CK22" s="121"/>
      <c r="CL22" s="121"/>
      <c r="CM22" s="121"/>
      <c r="CN22" s="121"/>
      <c r="CO22" s="121"/>
      <c r="CP22" s="121"/>
      <c r="CQ22" s="121"/>
      <c r="CR22" s="121"/>
      <c r="CS22" s="121"/>
      <c r="CT22" s="121"/>
      <c r="CU22" s="121"/>
      <c r="CV22" s="121"/>
      <c r="CW22" s="121"/>
      <c r="CX22" s="121"/>
      <c r="CY22" s="121"/>
      <c r="CZ22" s="121"/>
      <c r="DA22" s="121"/>
      <c r="DB22" s="121"/>
      <c r="DC22" s="121"/>
      <c r="DD22" s="121"/>
      <c r="DE22" s="121"/>
      <c r="DF22" s="121"/>
      <c r="DG22" s="121"/>
      <c r="DH22" s="121"/>
      <c r="DI22" s="121"/>
      <c r="DJ22" s="121"/>
      <c r="DK22" s="121"/>
      <c r="DL22" s="121"/>
      <c r="DM22" s="121"/>
      <c r="DN22" s="121"/>
      <c r="DO22" s="121"/>
      <c r="DP22" s="121"/>
      <c r="DQ22" s="121"/>
      <c r="DR22" s="121"/>
      <c r="DS22" s="121"/>
      <c r="DT22" s="121"/>
      <c r="DU22" s="121"/>
      <c r="DV22" s="121"/>
      <c r="DW22" s="121"/>
      <c r="DX22" s="121"/>
      <c r="DY22" s="121"/>
      <c r="DZ22" s="121"/>
      <c r="EA22" s="121"/>
      <c r="EB22" s="121"/>
      <c r="EC22" s="121"/>
      <c r="ED22" s="121"/>
      <c r="EE22" s="121"/>
      <c r="EF22" s="121"/>
      <c r="EG22" s="121"/>
      <c r="EH22" s="121"/>
      <c r="EI22" s="121"/>
      <c r="EJ22" s="121"/>
      <c r="EK22" s="121"/>
      <c r="EL22" s="121"/>
      <c r="EM22" s="121"/>
      <c r="EN22" s="121"/>
      <c r="EO22" s="121"/>
      <c r="EP22" s="121"/>
      <c r="EQ22" s="121"/>
      <c r="ER22" s="121"/>
      <c r="ES22" s="121"/>
      <c r="ET22" s="121"/>
      <c r="EU22" s="121"/>
      <c r="EV22" s="121"/>
      <c r="EW22" s="121"/>
      <c r="EX22" s="121"/>
      <c r="EY22" s="121"/>
      <c r="EZ22" s="121"/>
      <c r="FA22" s="121"/>
      <c r="FB22" s="121"/>
      <c r="FC22" s="121"/>
      <c r="FD22" s="121"/>
      <c r="FE22" s="121"/>
      <c r="FF22" s="121"/>
      <c r="FG22" s="121"/>
      <c r="FH22" s="121"/>
      <c r="FI22" s="121"/>
      <c r="FJ22" s="121"/>
      <c r="FK22" s="121"/>
      <c r="FL22" s="121"/>
      <c r="FM22" s="121"/>
      <c r="FN22" s="121"/>
      <c r="FO22" s="121"/>
      <c r="FP22" s="121"/>
      <c r="FQ22" s="121"/>
      <c r="FR22" s="121"/>
      <c r="FS22" s="121"/>
      <c r="FT22" s="121"/>
      <c r="FU22" s="121"/>
      <c r="FV22" s="121"/>
      <c r="FW22" s="121"/>
      <c r="FX22" s="121"/>
      <c r="FY22" s="121"/>
      <c r="FZ22" s="121"/>
      <c r="GA22" s="121"/>
      <c r="GB22" s="121"/>
      <c r="GC22" s="121"/>
      <c r="GD22" s="121"/>
      <c r="GE22" s="121"/>
      <c r="GF22" s="121"/>
      <c r="GG22" s="121"/>
      <c r="GH22" s="121"/>
      <c r="GI22" s="121"/>
      <c r="GJ22" s="121"/>
      <c r="GK22" s="121"/>
      <c r="GL22" s="121"/>
      <c r="GM22" s="121"/>
      <c r="GN22" s="121"/>
      <c r="GO22" s="121"/>
      <c r="GP22" s="121"/>
      <c r="GQ22" s="121"/>
      <c r="GR22" s="121"/>
      <c r="GS22" s="121"/>
      <c r="GT22" s="121"/>
      <c r="GU22" s="121"/>
      <c r="GV22" s="121"/>
      <c r="GW22" s="121"/>
      <c r="GX22" s="121"/>
      <c r="GY22" s="121"/>
      <c r="GZ22" s="121"/>
      <c r="HA22" s="121"/>
      <c r="HB22" s="121"/>
      <c r="HC22" s="121"/>
      <c r="HD22" s="121"/>
      <c r="HE22" s="121"/>
      <c r="HF22" s="121"/>
      <c r="HG22" s="121"/>
      <c r="HH22" s="121"/>
      <c r="HI22" s="121"/>
      <c r="HJ22" s="121"/>
      <c r="HK22" s="121"/>
      <c r="HL22" s="121"/>
      <c r="HM22" s="121"/>
      <c r="HN22" s="121"/>
      <c r="HO22" s="121"/>
      <c r="HP22" s="121"/>
      <c r="HQ22" s="121"/>
      <c r="HR22" s="121"/>
      <c r="HS22" s="121"/>
      <c r="HT22" s="121"/>
      <c r="HU22" s="121"/>
      <c r="HV22" s="121"/>
      <c r="HW22" s="121"/>
      <c r="HX22" s="121"/>
      <c r="HY22" s="121"/>
      <c r="HZ22" s="121"/>
      <c r="IA22" s="121"/>
      <c r="IB22" s="121"/>
      <c r="IC22" s="121"/>
      <c r="ID22" s="121"/>
      <c r="IE22" s="121"/>
      <c r="IF22" s="121"/>
      <c r="IG22" s="121"/>
      <c r="IH22" s="121"/>
      <c r="II22" s="121"/>
      <c r="IJ22" s="121"/>
      <c r="IK22" s="121"/>
      <c r="IL22" s="121"/>
      <c r="IM22" s="142"/>
      <c r="IN22" s="142"/>
      <c r="IO22" s="142"/>
      <c r="IP22" s="142"/>
      <c r="IQ22" s="142"/>
      <c r="IR22" s="142"/>
      <c r="IS22" s="142"/>
      <c r="IT22" s="142"/>
      <c r="IU22" s="142"/>
      <c r="IV22" s="142"/>
    </row>
    <row r="23" s="103" customFormat="1" spans="1:256">
      <c r="A23" s="289" t="s">
        <v>29</v>
      </c>
      <c r="B23" s="289" t="s">
        <v>65</v>
      </c>
      <c r="C23" s="290">
        <v>102</v>
      </c>
      <c r="D23" s="295"/>
      <c r="E23" s="121"/>
      <c r="F23" s="121"/>
      <c r="G23" s="121"/>
      <c r="H23" s="121"/>
      <c r="I23" s="121"/>
      <c r="J23" s="121"/>
      <c r="K23" s="121"/>
      <c r="L23" s="121"/>
      <c r="M23" s="121"/>
      <c r="N23" s="121"/>
      <c r="O23" s="121"/>
      <c r="P23" s="121"/>
      <c r="Q23" s="121"/>
      <c r="R23" s="121"/>
      <c r="S23" s="121"/>
      <c r="T23" s="121"/>
      <c r="U23" s="121"/>
      <c r="V23" s="121"/>
      <c r="W23" s="121"/>
      <c r="X23" s="121"/>
      <c r="Y23" s="121"/>
      <c r="Z23" s="121"/>
      <c r="AA23" s="121"/>
      <c r="AB23" s="121"/>
      <c r="AC23" s="121"/>
      <c r="AD23" s="121"/>
      <c r="AE23" s="121"/>
      <c r="AF23" s="121"/>
      <c r="AG23" s="121"/>
      <c r="AH23" s="121"/>
      <c r="AI23" s="121"/>
      <c r="AJ23" s="121"/>
      <c r="AK23" s="121"/>
      <c r="AL23" s="121"/>
      <c r="AM23" s="121"/>
      <c r="AN23" s="121"/>
      <c r="AO23" s="121"/>
      <c r="AP23" s="121"/>
      <c r="AQ23" s="121"/>
      <c r="AR23" s="121"/>
      <c r="AS23" s="121"/>
      <c r="AT23" s="121"/>
      <c r="AU23" s="121"/>
      <c r="AV23" s="121"/>
      <c r="AW23" s="121"/>
      <c r="AX23" s="121"/>
      <c r="AY23" s="121"/>
      <c r="AZ23" s="121"/>
      <c r="BA23" s="121"/>
      <c r="BB23" s="121"/>
      <c r="BC23" s="121"/>
      <c r="BD23" s="121"/>
      <c r="BE23" s="121"/>
      <c r="BF23" s="121"/>
      <c r="BG23" s="121"/>
      <c r="BH23" s="121"/>
      <c r="BI23" s="121"/>
      <c r="BJ23" s="121"/>
      <c r="BK23" s="121"/>
      <c r="BL23" s="121"/>
      <c r="BM23" s="121"/>
      <c r="BN23" s="121"/>
      <c r="BO23" s="121"/>
      <c r="BP23" s="121"/>
      <c r="BQ23" s="121"/>
      <c r="BR23" s="121"/>
      <c r="BS23" s="121"/>
      <c r="BT23" s="121"/>
      <c r="BU23" s="121"/>
      <c r="BV23" s="121"/>
      <c r="BW23" s="121"/>
      <c r="BX23" s="121"/>
      <c r="BY23" s="121"/>
      <c r="BZ23" s="121"/>
      <c r="CA23" s="121"/>
      <c r="CB23" s="121"/>
      <c r="CC23" s="121"/>
      <c r="CD23" s="121"/>
      <c r="CE23" s="121"/>
      <c r="CF23" s="121"/>
      <c r="CG23" s="121"/>
      <c r="CH23" s="121"/>
      <c r="CI23" s="121"/>
      <c r="CJ23" s="121"/>
      <c r="CK23" s="121"/>
      <c r="CL23" s="121"/>
      <c r="CM23" s="121"/>
      <c r="CN23" s="121"/>
      <c r="CO23" s="121"/>
      <c r="CP23" s="121"/>
      <c r="CQ23" s="121"/>
      <c r="CR23" s="121"/>
      <c r="CS23" s="121"/>
      <c r="CT23" s="121"/>
      <c r="CU23" s="121"/>
      <c r="CV23" s="121"/>
      <c r="CW23" s="121"/>
      <c r="CX23" s="121"/>
      <c r="CY23" s="121"/>
      <c r="CZ23" s="121"/>
      <c r="DA23" s="121"/>
      <c r="DB23" s="121"/>
      <c r="DC23" s="121"/>
      <c r="DD23" s="121"/>
      <c r="DE23" s="121"/>
      <c r="DF23" s="121"/>
      <c r="DG23" s="121"/>
      <c r="DH23" s="121"/>
      <c r="DI23" s="121"/>
      <c r="DJ23" s="121"/>
      <c r="DK23" s="121"/>
      <c r="DL23" s="121"/>
      <c r="DM23" s="121"/>
      <c r="DN23" s="121"/>
      <c r="DO23" s="121"/>
      <c r="DP23" s="121"/>
      <c r="DQ23" s="121"/>
      <c r="DR23" s="121"/>
      <c r="DS23" s="121"/>
      <c r="DT23" s="121"/>
      <c r="DU23" s="121"/>
      <c r="DV23" s="121"/>
      <c r="DW23" s="121"/>
      <c r="DX23" s="121"/>
      <c r="DY23" s="121"/>
      <c r="DZ23" s="121"/>
      <c r="EA23" s="121"/>
      <c r="EB23" s="121"/>
      <c r="EC23" s="121"/>
      <c r="ED23" s="121"/>
      <c r="EE23" s="121"/>
      <c r="EF23" s="121"/>
      <c r="EG23" s="121"/>
      <c r="EH23" s="121"/>
      <c r="EI23" s="121"/>
      <c r="EJ23" s="121"/>
      <c r="EK23" s="121"/>
      <c r="EL23" s="121"/>
      <c r="EM23" s="121"/>
      <c r="EN23" s="121"/>
      <c r="EO23" s="121"/>
      <c r="EP23" s="121"/>
      <c r="EQ23" s="121"/>
      <c r="ER23" s="121"/>
      <c r="ES23" s="121"/>
      <c r="ET23" s="121"/>
      <c r="EU23" s="121"/>
      <c r="EV23" s="121"/>
      <c r="EW23" s="121"/>
      <c r="EX23" s="121"/>
      <c r="EY23" s="121"/>
      <c r="EZ23" s="121"/>
      <c r="FA23" s="121"/>
      <c r="FB23" s="121"/>
      <c r="FC23" s="121"/>
      <c r="FD23" s="121"/>
      <c r="FE23" s="121"/>
      <c r="FF23" s="121"/>
      <c r="FG23" s="121"/>
      <c r="FH23" s="121"/>
      <c r="FI23" s="121"/>
      <c r="FJ23" s="121"/>
      <c r="FK23" s="121"/>
      <c r="FL23" s="121"/>
      <c r="FM23" s="121"/>
      <c r="FN23" s="121"/>
      <c r="FO23" s="121"/>
      <c r="FP23" s="121"/>
      <c r="FQ23" s="121"/>
      <c r="FR23" s="121"/>
      <c r="FS23" s="121"/>
      <c r="FT23" s="121"/>
      <c r="FU23" s="121"/>
      <c r="FV23" s="121"/>
      <c r="FW23" s="121"/>
      <c r="FX23" s="121"/>
      <c r="FY23" s="121"/>
      <c r="FZ23" s="121"/>
      <c r="GA23" s="121"/>
      <c r="GB23" s="121"/>
      <c r="GC23" s="121"/>
      <c r="GD23" s="121"/>
      <c r="GE23" s="121"/>
      <c r="GF23" s="121"/>
      <c r="GG23" s="121"/>
      <c r="GH23" s="121"/>
      <c r="GI23" s="121"/>
      <c r="GJ23" s="121"/>
      <c r="GK23" s="121"/>
      <c r="GL23" s="121"/>
      <c r="GM23" s="121"/>
      <c r="GN23" s="121"/>
      <c r="GO23" s="121"/>
      <c r="GP23" s="121"/>
      <c r="GQ23" s="121"/>
      <c r="GR23" s="121"/>
      <c r="GS23" s="121"/>
      <c r="GT23" s="121"/>
      <c r="GU23" s="121"/>
      <c r="GV23" s="121"/>
      <c r="GW23" s="121"/>
      <c r="GX23" s="121"/>
      <c r="GY23" s="121"/>
      <c r="GZ23" s="121"/>
      <c r="HA23" s="121"/>
      <c r="HB23" s="121"/>
      <c r="HC23" s="121"/>
      <c r="HD23" s="121"/>
      <c r="HE23" s="121"/>
      <c r="HF23" s="121"/>
      <c r="HG23" s="121"/>
      <c r="HH23" s="121"/>
      <c r="HI23" s="121"/>
      <c r="HJ23" s="121"/>
      <c r="HK23" s="121"/>
      <c r="HL23" s="121"/>
      <c r="HM23" s="121"/>
      <c r="HN23" s="121"/>
      <c r="HO23" s="121"/>
      <c r="HP23" s="121"/>
      <c r="HQ23" s="121"/>
      <c r="HR23" s="121"/>
      <c r="HS23" s="121"/>
      <c r="HT23" s="121"/>
      <c r="HU23" s="121"/>
      <c r="HV23" s="121"/>
      <c r="HW23" s="121"/>
      <c r="HX23" s="121"/>
      <c r="HY23" s="121"/>
      <c r="HZ23" s="121"/>
      <c r="IA23" s="121"/>
      <c r="IB23" s="121"/>
      <c r="IC23" s="121"/>
      <c r="ID23" s="121"/>
      <c r="IE23" s="121"/>
      <c r="IF23" s="121"/>
      <c r="IG23" s="121"/>
      <c r="IH23" s="121"/>
      <c r="II23" s="121"/>
      <c r="IJ23" s="121"/>
      <c r="IK23" s="121"/>
      <c r="IL23" s="121"/>
      <c r="IM23" s="142"/>
      <c r="IN23" s="142"/>
      <c r="IO23" s="142"/>
      <c r="IP23" s="142"/>
      <c r="IQ23" s="142"/>
      <c r="IR23" s="142"/>
      <c r="IS23" s="142"/>
      <c r="IT23" s="142"/>
      <c r="IU23" s="142"/>
      <c r="IV23" s="142"/>
    </row>
    <row r="24" s="103" customFormat="1" ht="71" customHeight="1" spans="1:256">
      <c r="A24" s="292">
        <v>1</v>
      </c>
      <c r="B24" s="292" t="s">
        <v>208</v>
      </c>
      <c r="C24" s="293">
        <v>66</v>
      </c>
      <c r="D24" s="294" t="s">
        <v>292</v>
      </c>
      <c r="E24" s="121"/>
      <c r="F24" s="121"/>
      <c r="G24" s="121"/>
      <c r="H24" s="121"/>
      <c r="I24" s="121"/>
      <c r="J24" s="121"/>
      <c r="K24" s="121"/>
      <c r="L24" s="121"/>
      <c r="M24" s="121"/>
      <c r="N24" s="121"/>
      <c r="O24" s="121"/>
      <c r="P24" s="121"/>
      <c r="Q24" s="121"/>
      <c r="R24" s="121"/>
      <c r="S24" s="121"/>
      <c r="T24" s="121"/>
      <c r="U24" s="121"/>
      <c r="V24" s="121"/>
      <c r="W24" s="121"/>
      <c r="X24" s="121"/>
      <c r="Y24" s="121"/>
      <c r="Z24" s="121"/>
      <c r="AA24" s="121"/>
      <c r="AB24" s="121"/>
      <c r="AC24" s="121"/>
      <c r="AD24" s="121"/>
      <c r="AE24" s="121"/>
      <c r="AF24" s="121"/>
      <c r="AG24" s="121"/>
      <c r="AH24" s="121"/>
      <c r="AI24" s="121"/>
      <c r="AJ24" s="121"/>
      <c r="AK24" s="121"/>
      <c r="AL24" s="121"/>
      <c r="AM24" s="121"/>
      <c r="AN24" s="121"/>
      <c r="AO24" s="121"/>
      <c r="AP24" s="121"/>
      <c r="AQ24" s="121"/>
      <c r="AR24" s="121"/>
      <c r="AS24" s="121"/>
      <c r="AT24" s="121"/>
      <c r="AU24" s="121"/>
      <c r="AV24" s="121"/>
      <c r="AW24" s="121"/>
      <c r="AX24" s="121"/>
      <c r="AY24" s="121"/>
      <c r="AZ24" s="121"/>
      <c r="BA24" s="121"/>
      <c r="BB24" s="121"/>
      <c r="BC24" s="121"/>
      <c r="BD24" s="121"/>
      <c r="BE24" s="121"/>
      <c r="BF24" s="121"/>
      <c r="BG24" s="121"/>
      <c r="BH24" s="121"/>
      <c r="BI24" s="121"/>
      <c r="BJ24" s="121"/>
      <c r="BK24" s="121"/>
      <c r="BL24" s="121"/>
      <c r="BM24" s="121"/>
      <c r="BN24" s="121"/>
      <c r="BO24" s="121"/>
      <c r="BP24" s="121"/>
      <c r="BQ24" s="121"/>
      <c r="BR24" s="121"/>
      <c r="BS24" s="121"/>
      <c r="BT24" s="121"/>
      <c r="BU24" s="121"/>
      <c r="BV24" s="121"/>
      <c r="BW24" s="121"/>
      <c r="BX24" s="121"/>
      <c r="BY24" s="121"/>
      <c r="BZ24" s="121"/>
      <c r="CA24" s="121"/>
      <c r="CB24" s="121"/>
      <c r="CC24" s="121"/>
      <c r="CD24" s="121"/>
      <c r="CE24" s="121"/>
      <c r="CF24" s="121"/>
      <c r="CG24" s="121"/>
      <c r="CH24" s="121"/>
      <c r="CI24" s="121"/>
      <c r="CJ24" s="121"/>
      <c r="CK24" s="121"/>
      <c r="CL24" s="121"/>
      <c r="CM24" s="121"/>
      <c r="CN24" s="121"/>
      <c r="CO24" s="121"/>
      <c r="CP24" s="121"/>
      <c r="CQ24" s="121"/>
      <c r="CR24" s="121"/>
      <c r="CS24" s="121"/>
      <c r="CT24" s="121"/>
      <c r="CU24" s="121"/>
      <c r="CV24" s="121"/>
      <c r="CW24" s="121"/>
      <c r="CX24" s="121"/>
      <c r="CY24" s="121"/>
      <c r="CZ24" s="121"/>
      <c r="DA24" s="121"/>
      <c r="DB24" s="121"/>
      <c r="DC24" s="121"/>
      <c r="DD24" s="121"/>
      <c r="DE24" s="121"/>
      <c r="DF24" s="121"/>
      <c r="DG24" s="121"/>
      <c r="DH24" s="121"/>
      <c r="DI24" s="121"/>
      <c r="DJ24" s="121"/>
      <c r="DK24" s="121"/>
      <c r="DL24" s="121"/>
      <c r="DM24" s="121"/>
      <c r="DN24" s="121"/>
      <c r="DO24" s="121"/>
      <c r="DP24" s="121"/>
      <c r="DQ24" s="121"/>
      <c r="DR24" s="121"/>
      <c r="DS24" s="121"/>
      <c r="DT24" s="121"/>
      <c r="DU24" s="121"/>
      <c r="DV24" s="121"/>
      <c r="DW24" s="121"/>
      <c r="DX24" s="121"/>
      <c r="DY24" s="121"/>
      <c r="DZ24" s="121"/>
      <c r="EA24" s="121"/>
      <c r="EB24" s="121"/>
      <c r="EC24" s="121"/>
      <c r="ED24" s="121"/>
      <c r="EE24" s="121"/>
      <c r="EF24" s="121"/>
      <c r="EG24" s="121"/>
      <c r="EH24" s="121"/>
      <c r="EI24" s="121"/>
      <c r="EJ24" s="121"/>
      <c r="EK24" s="121"/>
      <c r="EL24" s="121"/>
      <c r="EM24" s="121"/>
      <c r="EN24" s="121"/>
      <c r="EO24" s="121"/>
      <c r="EP24" s="121"/>
      <c r="EQ24" s="121"/>
      <c r="ER24" s="121"/>
      <c r="ES24" s="121"/>
      <c r="ET24" s="121"/>
      <c r="EU24" s="121"/>
      <c r="EV24" s="121"/>
      <c r="EW24" s="121"/>
      <c r="EX24" s="121"/>
      <c r="EY24" s="121"/>
      <c r="EZ24" s="121"/>
      <c r="FA24" s="121"/>
      <c r="FB24" s="121"/>
      <c r="FC24" s="121"/>
      <c r="FD24" s="121"/>
      <c r="FE24" s="121"/>
      <c r="FF24" s="121"/>
      <c r="FG24" s="121"/>
      <c r="FH24" s="121"/>
      <c r="FI24" s="121"/>
      <c r="FJ24" s="121"/>
      <c r="FK24" s="121"/>
      <c r="FL24" s="121"/>
      <c r="FM24" s="121"/>
      <c r="FN24" s="121"/>
      <c r="FO24" s="121"/>
      <c r="FP24" s="121"/>
      <c r="FQ24" s="121"/>
      <c r="FR24" s="121"/>
      <c r="FS24" s="121"/>
      <c r="FT24" s="121"/>
      <c r="FU24" s="121"/>
      <c r="FV24" s="121"/>
      <c r="FW24" s="121"/>
      <c r="FX24" s="121"/>
      <c r="FY24" s="121"/>
      <c r="FZ24" s="121"/>
      <c r="GA24" s="121"/>
      <c r="GB24" s="121"/>
      <c r="GC24" s="121"/>
      <c r="GD24" s="121"/>
      <c r="GE24" s="121"/>
      <c r="GF24" s="121"/>
      <c r="GG24" s="121"/>
      <c r="GH24" s="121"/>
      <c r="GI24" s="121"/>
      <c r="GJ24" s="121"/>
      <c r="GK24" s="121"/>
      <c r="GL24" s="121"/>
      <c r="GM24" s="121"/>
      <c r="GN24" s="121"/>
      <c r="GO24" s="121"/>
      <c r="GP24" s="121"/>
      <c r="GQ24" s="121"/>
      <c r="GR24" s="121"/>
      <c r="GS24" s="121"/>
      <c r="GT24" s="121"/>
      <c r="GU24" s="121"/>
      <c r="GV24" s="121"/>
      <c r="GW24" s="121"/>
      <c r="GX24" s="121"/>
      <c r="GY24" s="121"/>
      <c r="GZ24" s="121"/>
      <c r="HA24" s="121"/>
      <c r="HB24" s="121"/>
      <c r="HC24" s="121"/>
      <c r="HD24" s="121"/>
      <c r="HE24" s="121"/>
      <c r="HF24" s="121"/>
      <c r="HG24" s="121"/>
      <c r="HH24" s="121"/>
      <c r="HI24" s="121"/>
      <c r="HJ24" s="121"/>
      <c r="HK24" s="121"/>
      <c r="HL24" s="121"/>
      <c r="HM24" s="121"/>
      <c r="HN24" s="121"/>
      <c r="HO24" s="121"/>
      <c r="HP24" s="121"/>
      <c r="HQ24" s="121"/>
      <c r="HR24" s="121"/>
      <c r="HS24" s="121"/>
      <c r="HT24" s="121"/>
      <c r="HU24" s="121"/>
      <c r="HV24" s="121"/>
      <c r="HW24" s="121"/>
      <c r="HX24" s="121"/>
      <c r="HY24" s="121"/>
      <c r="HZ24" s="121"/>
      <c r="IA24" s="121"/>
      <c r="IB24" s="121"/>
      <c r="IC24" s="121"/>
      <c r="ID24" s="121"/>
      <c r="IE24" s="121"/>
      <c r="IF24" s="121"/>
      <c r="IG24" s="121"/>
      <c r="IH24" s="121"/>
      <c r="II24" s="121"/>
      <c r="IJ24" s="121"/>
      <c r="IK24" s="121"/>
      <c r="IL24" s="121"/>
      <c r="IM24" s="142"/>
      <c r="IN24" s="142"/>
      <c r="IO24" s="142"/>
      <c r="IP24" s="142"/>
      <c r="IQ24" s="142"/>
      <c r="IR24" s="142"/>
      <c r="IS24" s="142"/>
      <c r="IT24" s="142"/>
      <c r="IU24" s="142"/>
      <c r="IV24" s="142"/>
    </row>
    <row r="25" s="103" customFormat="1" ht="12" spans="1:4">
      <c r="A25" s="292">
        <v>2</v>
      </c>
      <c r="B25" s="292" t="s">
        <v>209</v>
      </c>
      <c r="C25" s="293">
        <v>36</v>
      </c>
      <c r="D25" s="295" t="s">
        <v>47</v>
      </c>
    </row>
    <row r="26" s="101" customFormat="1" spans="1:256">
      <c r="A26" s="289" t="s">
        <v>64</v>
      </c>
      <c r="B26" s="289" t="s">
        <v>70</v>
      </c>
      <c r="C26" s="290">
        <v>159</v>
      </c>
      <c r="D26" s="295"/>
      <c r="E26" s="121"/>
      <c r="F26" s="121"/>
      <c r="G26" s="121"/>
      <c r="H26" s="121"/>
      <c r="I26" s="121"/>
      <c r="J26" s="121"/>
      <c r="K26" s="121"/>
      <c r="L26" s="121"/>
      <c r="M26" s="121"/>
      <c r="N26" s="121"/>
      <c r="O26" s="121"/>
      <c r="P26" s="121"/>
      <c r="Q26" s="121"/>
      <c r="R26" s="121"/>
      <c r="S26" s="121"/>
      <c r="T26" s="121"/>
      <c r="U26" s="121"/>
      <c r="V26" s="121"/>
      <c r="W26" s="121"/>
      <c r="X26" s="121"/>
      <c r="Y26" s="121"/>
      <c r="Z26" s="121"/>
      <c r="AA26" s="121"/>
      <c r="AB26" s="121"/>
      <c r="AC26" s="121"/>
      <c r="AD26" s="121"/>
      <c r="AE26" s="121"/>
      <c r="AF26" s="121"/>
      <c r="AG26" s="121"/>
      <c r="AH26" s="121"/>
      <c r="AI26" s="121"/>
      <c r="AJ26" s="121"/>
      <c r="AK26" s="121"/>
      <c r="AL26" s="121"/>
      <c r="AM26" s="121"/>
      <c r="AN26" s="121"/>
      <c r="AO26" s="121"/>
      <c r="AP26" s="121"/>
      <c r="AQ26" s="121"/>
      <c r="AR26" s="121"/>
      <c r="AS26" s="121"/>
      <c r="AT26" s="121"/>
      <c r="AU26" s="121"/>
      <c r="AV26" s="121"/>
      <c r="AW26" s="121"/>
      <c r="AX26" s="121"/>
      <c r="AY26" s="121"/>
      <c r="AZ26" s="121"/>
      <c r="BA26" s="121"/>
      <c r="BB26" s="121"/>
      <c r="BC26" s="121"/>
      <c r="BD26" s="121"/>
      <c r="BE26" s="121"/>
      <c r="BF26" s="121"/>
      <c r="BG26" s="121"/>
      <c r="BH26" s="121"/>
      <c r="BI26" s="121"/>
      <c r="BJ26" s="121"/>
      <c r="BK26" s="121"/>
      <c r="BL26" s="121"/>
      <c r="BM26" s="121"/>
      <c r="BN26" s="121"/>
      <c r="BO26" s="121"/>
      <c r="BP26" s="121"/>
      <c r="BQ26" s="121"/>
      <c r="BR26" s="121"/>
      <c r="BS26" s="121"/>
      <c r="BT26" s="121"/>
      <c r="BU26" s="121"/>
      <c r="BV26" s="121"/>
      <c r="BW26" s="121"/>
      <c r="BX26" s="121"/>
      <c r="BY26" s="121"/>
      <c r="BZ26" s="121"/>
      <c r="CA26" s="121"/>
      <c r="CB26" s="121"/>
      <c r="CC26" s="121"/>
      <c r="CD26" s="121"/>
      <c r="CE26" s="121"/>
      <c r="CF26" s="121"/>
      <c r="CG26" s="121"/>
      <c r="CH26" s="121"/>
      <c r="CI26" s="121"/>
      <c r="CJ26" s="121"/>
      <c r="CK26" s="121"/>
      <c r="CL26" s="121"/>
      <c r="CM26" s="121"/>
      <c r="CN26" s="121"/>
      <c r="CO26" s="121"/>
      <c r="CP26" s="121"/>
      <c r="CQ26" s="121"/>
      <c r="CR26" s="121"/>
      <c r="CS26" s="121"/>
      <c r="CT26" s="121"/>
      <c r="CU26" s="121"/>
      <c r="CV26" s="121"/>
      <c r="CW26" s="121"/>
      <c r="CX26" s="121"/>
      <c r="CY26" s="121"/>
      <c r="CZ26" s="121"/>
      <c r="DA26" s="121"/>
      <c r="DB26" s="121"/>
      <c r="DC26" s="121"/>
      <c r="DD26" s="121"/>
      <c r="DE26" s="121"/>
      <c r="DF26" s="121"/>
      <c r="DG26" s="121"/>
      <c r="DH26" s="121"/>
      <c r="DI26" s="121"/>
      <c r="DJ26" s="121"/>
      <c r="DK26" s="121"/>
      <c r="DL26" s="121"/>
      <c r="DM26" s="121"/>
      <c r="DN26" s="121"/>
      <c r="DO26" s="121"/>
      <c r="DP26" s="121"/>
      <c r="DQ26" s="121"/>
      <c r="DR26" s="121"/>
      <c r="DS26" s="121"/>
      <c r="DT26" s="121"/>
      <c r="DU26" s="121"/>
      <c r="DV26" s="121"/>
      <c r="DW26" s="121"/>
      <c r="DX26" s="121"/>
      <c r="DY26" s="121"/>
      <c r="DZ26" s="121"/>
      <c r="EA26" s="121"/>
      <c r="EB26" s="121"/>
      <c r="EC26" s="121"/>
      <c r="ED26" s="121"/>
      <c r="EE26" s="121"/>
      <c r="EF26" s="121"/>
      <c r="EG26" s="121"/>
      <c r="EH26" s="121"/>
      <c r="EI26" s="121"/>
      <c r="EJ26" s="121"/>
      <c r="EK26" s="121"/>
      <c r="EL26" s="121"/>
      <c r="EM26" s="121"/>
      <c r="EN26" s="121"/>
      <c r="EO26" s="121"/>
      <c r="EP26" s="121"/>
      <c r="EQ26" s="121"/>
      <c r="ER26" s="121"/>
      <c r="ES26" s="121"/>
      <c r="ET26" s="121"/>
      <c r="EU26" s="121"/>
      <c r="EV26" s="121"/>
      <c r="EW26" s="121"/>
      <c r="EX26" s="121"/>
      <c r="EY26" s="121"/>
      <c r="EZ26" s="121"/>
      <c r="FA26" s="121"/>
      <c r="FB26" s="121"/>
      <c r="FC26" s="121"/>
      <c r="FD26" s="121"/>
      <c r="FE26" s="121"/>
      <c r="FF26" s="121"/>
      <c r="FG26" s="121"/>
      <c r="FH26" s="121"/>
      <c r="FI26" s="121"/>
      <c r="FJ26" s="121"/>
      <c r="FK26" s="121"/>
      <c r="FL26" s="121"/>
      <c r="FM26" s="121"/>
      <c r="FN26" s="121"/>
      <c r="FO26" s="121"/>
      <c r="FP26" s="121"/>
      <c r="FQ26" s="121"/>
      <c r="FR26" s="121"/>
      <c r="FS26" s="121"/>
      <c r="FT26" s="121"/>
      <c r="FU26" s="121"/>
      <c r="FV26" s="121"/>
      <c r="FW26" s="121"/>
      <c r="FX26" s="121"/>
      <c r="FY26" s="121"/>
      <c r="FZ26" s="121"/>
      <c r="GA26" s="121"/>
      <c r="GB26" s="121"/>
      <c r="GC26" s="121"/>
      <c r="GD26" s="121"/>
      <c r="GE26" s="121"/>
      <c r="GF26" s="121"/>
      <c r="GG26" s="121"/>
      <c r="GH26" s="121"/>
      <c r="GI26" s="121"/>
      <c r="GJ26" s="121"/>
      <c r="GK26" s="121"/>
      <c r="GL26" s="121"/>
      <c r="GM26" s="121"/>
      <c r="GN26" s="121"/>
      <c r="GO26" s="121"/>
      <c r="GP26" s="121"/>
      <c r="GQ26" s="121"/>
      <c r="GR26" s="121"/>
      <c r="GS26" s="121"/>
      <c r="GT26" s="121"/>
      <c r="GU26" s="121"/>
      <c r="GV26" s="121"/>
      <c r="GW26" s="121"/>
      <c r="GX26" s="121"/>
      <c r="GY26" s="121"/>
      <c r="GZ26" s="121"/>
      <c r="HA26" s="121"/>
      <c r="HB26" s="121"/>
      <c r="HC26" s="121"/>
      <c r="HD26" s="121"/>
      <c r="HE26" s="121"/>
      <c r="HF26" s="121"/>
      <c r="HG26" s="121"/>
      <c r="HH26" s="121"/>
      <c r="HI26" s="121"/>
      <c r="HJ26" s="121"/>
      <c r="HK26" s="121"/>
      <c r="HL26" s="121"/>
      <c r="HM26" s="121"/>
      <c r="HN26" s="121"/>
      <c r="HO26" s="121"/>
      <c r="HP26" s="121"/>
      <c r="HQ26" s="121"/>
      <c r="HR26" s="121"/>
      <c r="HS26" s="121"/>
      <c r="HT26" s="121"/>
      <c r="HU26" s="121"/>
      <c r="HV26" s="121"/>
      <c r="HW26" s="121"/>
      <c r="HX26" s="121"/>
      <c r="HY26" s="121"/>
      <c r="HZ26" s="121"/>
      <c r="IA26" s="121"/>
      <c r="IB26" s="121"/>
      <c r="IC26" s="121"/>
      <c r="ID26" s="121"/>
      <c r="IE26" s="121"/>
      <c r="IF26" s="121"/>
      <c r="IG26" s="121"/>
      <c r="IH26" s="121"/>
      <c r="II26" s="121"/>
      <c r="IJ26" s="121"/>
      <c r="IK26" s="121"/>
      <c r="IL26" s="121"/>
      <c r="IM26" s="142"/>
      <c r="IN26" s="142"/>
      <c r="IO26" s="142"/>
      <c r="IP26" s="142"/>
      <c r="IQ26" s="142"/>
      <c r="IR26" s="142"/>
      <c r="IS26" s="142"/>
      <c r="IT26" s="142"/>
      <c r="IU26" s="142"/>
      <c r="IV26" s="142"/>
    </row>
    <row r="27" s="104" customFormat="1" ht="48" spans="1:4">
      <c r="A27" s="292">
        <v>1</v>
      </c>
      <c r="B27" s="292" t="s">
        <v>212</v>
      </c>
      <c r="C27" s="293">
        <v>57</v>
      </c>
      <c r="D27" s="294" t="s">
        <v>293</v>
      </c>
    </row>
    <row r="28" s="102" customFormat="1" ht="44" customHeight="1" spans="1:4">
      <c r="A28" s="292">
        <v>2</v>
      </c>
      <c r="B28" s="292" t="s">
        <v>216</v>
      </c>
      <c r="C28" s="293">
        <v>49</v>
      </c>
      <c r="D28" s="294" t="s">
        <v>294</v>
      </c>
    </row>
    <row r="29" s="102" customFormat="1" ht="43" customHeight="1" spans="1:4">
      <c r="A29" s="292">
        <v>3</v>
      </c>
      <c r="B29" s="292" t="s">
        <v>218</v>
      </c>
      <c r="C29" s="293">
        <v>53</v>
      </c>
      <c r="D29" s="294" t="s">
        <v>295</v>
      </c>
    </row>
    <row r="30" s="103" customFormat="1" spans="1:256">
      <c r="A30" s="289" t="s">
        <v>69</v>
      </c>
      <c r="B30" s="289" t="s">
        <v>75</v>
      </c>
      <c r="C30" s="290">
        <v>105</v>
      </c>
      <c r="D30" s="295"/>
      <c r="E30" s="121"/>
      <c r="F30" s="121"/>
      <c r="G30" s="121"/>
      <c r="H30" s="121"/>
      <c r="I30" s="121"/>
      <c r="J30" s="121"/>
      <c r="K30" s="121"/>
      <c r="L30" s="121"/>
      <c r="M30" s="121"/>
      <c r="N30" s="121"/>
      <c r="O30" s="121"/>
      <c r="P30" s="121"/>
      <c r="Q30" s="121"/>
      <c r="R30" s="121"/>
      <c r="S30" s="121"/>
      <c r="T30" s="121"/>
      <c r="U30" s="121"/>
      <c r="V30" s="121"/>
      <c r="W30" s="121"/>
      <c r="X30" s="121"/>
      <c r="Y30" s="121"/>
      <c r="Z30" s="121"/>
      <c r="AA30" s="121"/>
      <c r="AB30" s="121"/>
      <c r="AC30" s="121"/>
      <c r="AD30" s="121"/>
      <c r="AE30" s="121"/>
      <c r="AF30" s="121"/>
      <c r="AG30" s="121"/>
      <c r="AH30" s="121"/>
      <c r="AI30" s="121"/>
      <c r="AJ30" s="121"/>
      <c r="AK30" s="121"/>
      <c r="AL30" s="121"/>
      <c r="AM30" s="121"/>
      <c r="AN30" s="121"/>
      <c r="AO30" s="121"/>
      <c r="AP30" s="121"/>
      <c r="AQ30" s="121"/>
      <c r="AR30" s="121"/>
      <c r="AS30" s="121"/>
      <c r="AT30" s="121"/>
      <c r="AU30" s="121"/>
      <c r="AV30" s="121"/>
      <c r="AW30" s="121"/>
      <c r="AX30" s="121"/>
      <c r="AY30" s="121"/>
      <c r="AZ30" s="121"/>
      <c r="BA30" s="121"/>
      <c r="BB30" s="121"/>
      <c r="BC30" s="121"/>
      <c r="BD30" s="121"/>
      <c r="BE30" s="121"/>
      <c r="BF30" s="121"/>
      <c r="BG30" s="121"/>
      <c r="BH30" s="121"/>
      <c r="BI30" s="121"/>
      <c r="BJ30" s="121"/>
      <c r="BK30" s="121"/>
      <c r="BL30" s="121"/>
      <c r="BM30" s="121"/>
      <c r="BN30" s="121"/>
      <c r="BO30" s="121"/>
      <c r="BP30" s="121"/>
      <c r="BQ30" s="121"/>
      <c r="BR30" s="121"/>
      <c r="BS30" s="121"/>
      <c r="BT30" s="121"/>
      <c r="BU30" s="121"/>
      <c r="BV30" s="121"/>
      <c r="BW30" s="121"/>
      <c r="BX30" s="121"/>
      <c r="BY30" s="121"/>
      <c r="BZ30" s="121"/>
      <c r="CA30" s="121"/>
      <c r="CB30" s="121"/>
      <c r="CC30" s="121"/>
      <c r="CD30" s="121"/>
      <c r="CE30" s="121"/>
      <c r="CF30" s="121"/>
      <c r="CG30" s="121"/>
      <c r="CH30" s="121"/>
      <c r="CI30" s="121"/>
      <c r="CJ30" s="121"/>
      <c r="CK30" s="121"/>
      <c r="CL30" s="121"/>
      <c r="CM30" s="121"/>
      <c r="CN30" s="121"/>
      <c r="CO30" s="121"/>
      <c r="CP30" s="121"/>
      <c r="CQ30" s="121"/>
      <c r="CR30" s="121"/>
      <c r="CS30" s="121"/>
      <c r="CT30" s="121"/>
      <c r="CU30" s="121"/>
      <c r="CV30" s="121"/>
      <c r="CW30" s="121"/>
      <c r="CX30" s="121"/>
      <c r="CY30" s="121"/>
      <c r="CZ30" s="121"/>
      <c r="DA30" s="121"/>
      <c r="DB30" s="121"/>
      <c r="DC30" s="121"/>
      <c r="DD30" s="121"/>
      <c r="DE30" s="121"/>
      <c r="DF30" s="121"/>
      <c r="DG30" s="121"/>
      <c r="DH30" s="121"/>
      <c r="DI30" s="121"/>
      <c r="DJ30" s="121"/>
      <c r="DK30" s="121"/>
      <c r="DL30" s="121"/>
      <c r="DM30" s="121"/>
      <c r="DN30" s="121"/>
      <c r="DO30" s="121"/>
      <c r="DP30" s="121"/>
      <c r="DQ30" s="121"/>
      <c r="DR30" s="121"/>
      <c r="DS30" s="121"/>
      <c r="DT30" s="121"/>
      <c r="DU30" s="121"/>
      <c r="DV30" s="121"/>
      <c r="DW30" s="121"/>
      <c r="DX30" s="121"/>
      <c r="DY30" s="121"/>
      <c r="DZ30" s="121"/>
      <c r="EA30" s="121"/>
      <c r="EB30" s="121"/>
      <c r="EC30" s="121"/>
      <c r="ED30" s="121"/>
      <c r="EE30" s="121"/>
      <c r="EF30" s="121"/>
      <c r="EG30" s="121"/>
      <c r="EH30" s="121"/>
      <c r="EI30" s="121"/>
      <c r="EJ30" s="121"/>
      <c r="EK30" s="121"/>
      <c r="EL30" s="121"/>
      <c r="EM30" s="121"/>
      <c r="EN30" s="121"/>
      <c r="EO30" s="121"/>
      <c r="EP30" s="121"/>
      <c r="EQ30" s="121"/>
      <c r="ER30" s="121"/>
      <c r="ES30" s="121"/>
      <c r="ET30" s="121"/>
      <c r="EU30" s="121"/>
      <c r="EV30" s="121"/>
      <c r="EW30" s="121"/>
      <c r="EX30" s="121"/>
      <c r="EY30" s="121"/>
      <c r="EZ30" s="121"/>
      <c r="FA30" s="121"/>
      <c r="FB30" s="121"/>
      <c r="FC30" s="121"/>
      <c r="FD30" s="121"/>
      <c r="FE30" s="121"/>
      <c r="FF30" s="121"/>
      <c r="FG30" s="121"/>
      <c r="FH30" s="121"/>
      <c r="FI30" s="121"/>
      <c r="FJ30" s="121"/>
      <c r="FK30" s="121"/>
      <c r="FL30" s="121"/>
      <c r="FM30" s="121"/>
      <c r="FN30" s="121"/>
      <c r="FO30" s="121"/>
      <c r="FP30" s="121"/>
      <c r="FQ30" s="121"/>
      <c r="FR30" s="121"/>
      <c r="FS30" s="121"/>
      <c r="FT30" s="121"/>
      <c r="FU30" s="121"/>
      <c r="FV30" s="121"/>
      <c r="FW30" s="121"/>
      <c r="FX30" s="121"/>
      <c r="FY30" s="121"/>
      <c r="FZ30" s="121"/>
      <c r="GA30" s="121"/>
      <c r="GB30" s="121"/>
      <c r="GC30" s="121"/>
      <c r="GD30" s="121"/>
      <c r="GE30" s="121"/>
      <c r="GF30" s="121"/>
      <c r="GG30" s="121"/>
      <c r="GH30" s="121"/>
      <c r="GI30" s="121"/>
      <c r="GJ30" s="121"/>
      <c r="GK30" s="121"/>
      <c r="GL30" s="121"/>
      <c r="GM30" s="121"/>
      <c r="GN30" s="121"/>
      <c r="GO30" s="121"/>
      <c r="GP30" s="121"/>
      <c r="GQ30" s="121"/>
      <c r="GR30" s="121"/>
      <c r="GS30" s="121"/>
      <c r="GT30" s="121"/>
      <c r="GU30" s="121"/>
      <c r="GV30" s="121"/>
      <c r="GW30" s="121"/>
      <c r="GX30" s="121"/>
      <c r="GY30" s="121"/>
      <c r="GZ30" s="121"/>
      <c r="HA30" s="121"/>
      <c r="HB30" s="121"/>
      <c r="HC30" s="121"/>
      <c r="HD30" s="121"/>
      <c r="HE30" s="121"/>
      <c r="HF30" s="121"/>
      <c r="HG30" s="121"/>
      <c r="HH30" s="121"/>
      <c r="HI30" s="121"/>
      <c r="HJ30" s="121"/>
      <c r="HK30" s="121"/>
      <c r="HL30" s="121"/>
      <c r="HM30" s="121"/>
      <c r="HN30" s="121"/>
      <c r="HO30" s="121"/>
      <c r="HP30" s="121"/>
      <c r="HQ30" s="121"/>
      <c r="HR30" s="121"/>
      <c r="HS30" s="121"/>
      <c r="HT30" s="121"/>
      <c r="HU30" s="121"/>
      <c r="HV30" s="121"/>
      <c r="HW30" s="121"/>
      <c r="HX30" s="121"/>
      <c r="HY30" s="121"/>
      <c r="HZ30" s="121"/>
      <c r="IA30" s="121"/>
      <c r="IB30" s="121"/>
      <c r="IC30" s="121"/>
      <c r="ID30" s="121"/>
      <c r="IE30" s="121"/>
      <c r="IF30" s="121"/>
      <c r="IG30" s="121"/>
      <c r="IH30" s="121"/>
      <c r="II30" s="121"/>
      <c r="IJ30" s="121"/>
      <c r="IK30" s="121"/>
      <c r="IL30" s="121"/>
      <c r="IM30" s="142"/>
      <c r="IN30" s="142"/>
      <c r="IO30" s="142"/>
      <c r="IP30" s="142"/>
      <c r="IQ30" s="142"/>
      <c r="IR30" s="142"/>
      <c r="IS30" s="142"/>
      <c r="IT30" s="142"/>
      <c r="IU30" s="142"/>
      <c r="IV30" s="142"/>
    </row>
    <row r="31" s="102" customFormat="1" ht="12" spans="1:4">
      <c r="A31" s="292">
        <v>1</v>
      </c>
      <c r="B31" s="292" t="s">
        <v>124</v>
      </c>
      <c r="C31" s="293">
        <v>105</v>
      </c>
      <c r="D31" s="295" t="s">
        <v>47</v>
      </c>
    </row>
    <row r="32" s="103" customFormat="1" spans="1:256">
      <c r="A32" s="289" t="s">
        <v>74</v>
      </c>
      <c r="B32" s="289" t="s">
        <v>80</v>
      </c>
      <c r="C32" s="290">
        <v>485</v>
      </c>
      <c r="D32" s="295"/>
      <c r="E32" s="121"/>
      <c r="F32" s="121"/>
      <c r="G32" s="121"/>
      <c r="H32" s="121"/>
      <c r="I32" s="121"/>
      <c r="J32" s="121"/>
      <c r="K32" s="121"/>
      <c r="L32" s="121"/>
      <c r="M32" s="121"/>
      <c r="N32" s="121"/>
      <c r="O32" s="121"/>
      <c r="P32" s="121"/>
      <c r="Q32" s="121"/>
      <c r="R32" s="121"/>
      <c r="S32" s="121"/>
      <c r="T32" s="121"/>
      <c r="U32" s="121"/>
      <c r="V32" s="121"/>
      <c r="W32" s="121"/>
      <c r="X32" s="121"/>
      <c r="Y32" s="121"/>
      <c r="Z32" s="121"/>
      <c r="AA32" s="121"/>
      <c r="AB32" s="121"/>
      <c r="AC32" s="121"/>
      <c r="AD32" s="121"/>
      <c r="AE32" s="121"/>
      <c r="AF32" s="121"/>
      <c r="AG32" s="121"/>
      <c r="AH32" s="121"/>
      <c r="AI32" s="121"/>
      <c r="AJ32" s="121"/>
      <c r="AK32" s="121"/>
      <c r="AL32" s="121"/>
      <c r="AM32" s="121"/>
      <c r="AN32" s="121"/>
      <c r="AO32" s="121"/>
      <c r="AP32" s="121"/>
      <c r="AQ32" s="121"/>
      <c r="AR32" s="121"/>
      <c r="AS32" s="121"/>
      <c r="AT32" s="121"/>
      <c r="AU32" s="121"/>
      <c r="AV32" s="121"/>
      <c r="AW32" s="121"/>
      <c r="AX32" s="121"/>
      <c r="AY32" s="121"/>
      <c r="AZ32" s="121"/>
      <c r="BA32" s="121"/>
      <c r="BB32" s="121"/>
      <c r="BC32" s="121"/>
      <c r="BD32" s="121"/>
      <c r="BE32" s="121"/>
      <c r="BF32" s="121"/>
      <c r="BG32" s="121"/>
      <c r="BH32" s="121"/>
      <c r="BI32" s="121"/>
      <c r="BJ32" s="121"/>
      <c r="BK32" s="121"/>
      <c r="BL32" s="121"/>
      <c r="BM32" s="121"/>
      <c r="BN32" s="121"/>
      <c r="BO32" s="121"/>
      <c r="BP32" s="121"/>
      <c r="BQ32" s="121"/>
      <c r="BR32" s="121"/>
      <c r="BS32" s="121"/>
      <c r="BT32" s="121"/>
      <c r="BU32" s="121"/>
      <c r="BV32" s="121"/>
      <c r="BW32" s="121"/>
      <c r="BX32" s="121"/>
      <c r="BY32" s="121"/>
      <c r="BZ32" s="121"/>
      <c r="CA32" s="121"/>
      <c r="CB32" s="121"/>
      <c r="CC32" s="121"/>
      <c r="CD32" s="121"/>
      <c r="CE32" s="121"/>
      <c r="CF32" s="121"/>
      <c r="CG32" s="121"/>
      <c r="CH32" s="121"/>
      <c r="CI32" s="121"/>
      <c r="CJ32" s="121"/>
      <c r="CK32" s="121"/>
      <c r="CL32" s="121"/>
      <c r="CM32" s="121"/>
      <c r="CN32" s="121"/>
      <c r="CO32" s="121"/>
      <c r="CP32" s="121"/>
      <c r="CQ32" s="121"/>
      <c r="CR32" s="121"/>
      <c r="CS32" s="121"/>
      <c r="CT32" s="121"/>
      <c r="CU32" s="121"/>
      <c r="CV32" s="121"/>
      <c r="CW32" s="121"/>
      <c r="CX32" s="121"/>
      <c r="CY32" s="121"/>
      <c r="CZ32" s="121"/>
      <c r="DA32" s="121"/>
      <c r="DB32" s="121"/>
      <c r="DC32" s="121"/>
      <c r="DD32" s="121"/>
      <c r="DE32" s="121"/>
      <c r="DF32" s="121"/>
      <c r="DG32" s="121"/>
      <c r="DH32" s="121"/>
      <c r="DI32" s="121"/>
      <c r="DJ32" s="121"/>
      <c r="DK32" s="121"/>
      <c r="DL32" s="121"/>
      <c r="DM32" s="121"/>
      <c r="DN32" s="121"/>
      <c r="DO32" s="121"/>
      <c r="DP32" s="121"/>
      <c r="DQ32" s="121"/>
      <c r="DR32" s="121"/>
      <c r="DS32" s="121"/>
      <c r="DT32" s="121"/>
      <c r="DU32" s="121"/>
      <c r="DV32" s="121"/>
      <c r="DW32" s="121"/>
      <c r="DX32" s="121"/>
      <c r="DY32" s="121"/>
      <c r="DZ32" s="121"/>
      <c r="EA32" s="121"/>
      <c r="EB32" s="121"/>
      <c r="EC32" s="121"/>
      <c r="ED32" s="121"/>
      <c r="EE32" s="121"/>
      <c r="EF32" s="121"/>
      <c r="EG32" s="121"/>
      <c r="EH32" s="121"/>
      <c r="EI32" s="121"/>
      <c r="EJ32" s="121"/>
      <c r="EK32" s="121"/>
      <c r="EL32" s="121"/>
      <c r="EM32" s="121"/>
      <c r="EN32" s="121"/>
      <c r="EO32" s="121"/>
      <c r="EP32" s="121"/>
      <c r="EQ32" s="121"/>
      <c r="ER32" s="121"/>
      <c r="ES32" s="121"/>
      <c r="ET32" s="121"/>
      <c r="EU32" s="121"/>
      <c r="EV32" s="121"/>
      <c r="EW32" s="121"/>
      <c r="EX32" s="121"/>
      <c r="EY32" s="121"/>
      <c r="EZ32" s="121"/>
      <c r="FA32" s="121"/>
      <c r="FB32" s="121"/>
      <c r="FC32" s="121"/>
      <c r="FD32" s="121"/>
      <c r="FE32" s="121"/>
      <c r="FF32" s="121"/>
      <c r="FG32" s="121"/>
      <c r="FH32" s="121"/>
      <c r="FI32" s="121"/>
      <c r="FJ32" s="121"/>
      <c r="FK32" s="121"/>
      <c r="FL32" s="121"/>
      <c r="FM32" s="121"/>
      <c r="FN32" s="121"/>
      <c r="FO32" s="121"/>
      <c r="FP32" s="121"/>
      <c r="FQ32" s="121"/>
      <c r="FR32" s="121"/>
      <c r="FS32" s="121"/>
      <c r="FT32" s="121"/>
      <c r="FU32" s="121"/>
      <c r="FV32" s="121"/>
      <c r="FW32" s="121"/>
      <c r="FX32" s="121"/>
      <c r="FY32" s="121"/>
      <c r="FZ32" s="121"/>
      <c r="GA32" s="121"/>
      <c r="GB32" s="121"/>
      <c r="GC32" s="121"/>
      <c r="GD32" s="121"/>
      <c r="GE32" s="121"/>
      <c r="GF32" s="121"/>
      <c r="GG32" s="121"/>
      <c r="GH32" s="121"/>
      <c r="GI32" s="121"/>
      <c r="GJ32" s="121"/>
      <c r="GK32" s="121"/>
      <c r="GL32" s="121"/>
      <c r="GM32" s="121"/>
      <c r="GN32" s="121"/>
      <c r="GO32" s="121"/>
      <c r="GP32" s="121"/>
      <c r="GQ32" s="121"/>
      <c r="GR32" s="121"/>
      <c r="GS32" s="121"/>
      <c r="GT32" s="121"/>
      <c r="GU32" s="121"/>
      <c r="GV32" s="121"/>
      <c r="GW32" s="121"/>
      <c r="GX32" s="121"/>
      <c r="GY32" s="121"/>
      <c r="GZ32" s="121"/>
      <c r="HA32" s="121"/>
      <c r="HB32" s="121"/>
      <c r="HC32" s="121"/>
      <c r="HD32" s="121"/>
      <c r="HE32" s="121"/>
      <c r="HF32" s="121"/>
      <c r="HG32" s="121"/>
      <c r="HH32" s="121"/>
      <c r="HI32" s="121"/>
      <c r="HJ32" s="121"/>
      <c r="HK32" s="121"/>
      <c r="HL32" s="121"/>
      <c r="HM32" s="121"/>
      <c r="HN32" s="121"/>
      <c r="HO32" s="121"/>
      <c r="HP32" s="121"/>
      <c r="HQ32" s="121"/>
      <c r="HR32" s="121"/>
      <c r="HS32" s="121"/>
      <c r="HT32" s="121"/>
      <c r="HU32" s="121"/>
      <c r="HV32" s="121"/>
      <c r="HW32" s="121"/>
      <c r="HX32" s="121"/>
      <c r="HY32" s="121"/>
      <c r="HZ32" s="121"/>
      <c r="IA32" s="121"/>
      <c r="IB32" s="121"/>
      <c r="IC32" s="121"/>
      <c r="ID32" s="121"/>
      <c r="IE32" s="121"/>
      <c r="IF32" s="121"/>
      <c r="IG32" s="121"/>
      <c r="IH32" s="121"/>
      <c r="II32" s="121"/>
      <c r="IJ32" s="121"/>
      <c r="IK32" s="121"/>
      <c r="IL32" s="121"/>
      <c r="IM32" s="142"/>
      <c r="IN32" s="142"/>
      <c r="IO32" s="142"/>
      <c r="IP32" s="142"/>
      <c r="IQ32" s="142"/>
      <c r="IR32" s="142"/>
      <c r="IS32" s="142"/>
      <c r="IT32" s="142"/>
      <c r="IU32" s="142"/>
      <c r="IV32" s="142"/>
    </row>
    <row r="33" s="102" customFormat="1" ht="57" customHeight="1" spans="1:4">
      <c r="A33" s="292">
        <v>1</v>
      </c>
      <c r="B33" s="292" t="s">
        <v>233</v>
      </c>
      <c r="C33" s="297">
        <v>80</v>
      </c>
      <c r="D33" s="298" t="s">
        <v>296</v>
      </c>
    </row>
    <row r="34" s="102" customFormat="1" ht="67" customHeight="1" spans="1:4">
      <c r="A34" s="292">
        <v>2</v>
      </c>
      <c r="B34" s="292" t="s">
        <v>235</v>
      </c>
      <c r="C34" s="297">
        <v>66</v>
      </c>
      <c r="D34" s="298" t="s">
        <v>297</v>
      </c>
    </row>
    <row r="35" s="102" customFormat="1" ht="18" customHeight="1" spans="1:4">
      <c r="A35" s="292">
        <v>3</v>
      </c>
      <c r="B35" s="292" t="s">
        <v>125</v>
      </c>
      <c r="C35" s="297">
        <v>198</v>
      </c>
      <c r="D35" s="295" t="s">
        <v>47</v>
      </c>
    </row>
    <row r="36" s="102" customFormat="1" ht="18" customHeight="1" spans="1:4">
      <c r="A36" s="292">
        <v>4</v>
      </c>
      <c r="B36" s="292" t="s">
        <v>237</v>
      </c>
      <c r="C36" s="297">
        <v>50</v>
      </c>
      <c r="D36" s="295" t="s">
        <v>47</v>
      </c>
    </row>
    <row r="37" s="102" customFormat="1" ht="18" customHeight="1" spans="1:4">
      <c r="A37" s="292">
        <v>5</v>
      </c>
      <c r="B37" s="292" t="s">
        <v>127</v>
      </c>
      <c r="C37" s="297">
        <v>91</v>
      </c>
      <c r="D37" s="295" t="s">
        <v>47</v>
      </c>
    </row>
    <row r="38" s="103" customFormat="1" ht="18" customHeight="1" spans="1:256">
      <c r="A38" s="289" t="s">
        <v>79</v>
      </c>
      <c r="B38" s="289" t="s">
        <v>85</v>
      </c>
      <c r="C38" s="290">
        <v>279</v>
      </c>
      <c r="D38" s="295"/>
      <c r="E38" s="121"/>
      <c r="F38" s="121"/>
      <c r="G38" s="121"/>
      <c r="H38" s="121"/>
      <c r="I38" s="121"/>
      <c r="J38" s="121"/>
      <c r="K38" s="121"/>
      <c r="L38" s="121"/>
      <c r="M38" s="121"/>
      <c r="N38" s="121"/>
      <c r="O38" s="121"/>
      <c r="P38" s="121"/>
      <c r="Q38" s="121"/>
      <c r="R38" s="121"/>
      <c r="S38" s="121"/>
      <c r="T38" s="121"/>
      <c r="U38" s="121"/>
      <c r="V38" s="121"/>
      <c r="W38" s="121"/>
      <c r="X38" s="121"/>
      <c r="Y38" s="121"/>
      <c r="Z38" s="121"/>
      <c r="AA38" s="121"/>
      <c r="AB38" s="121"/>
      <c r="AC38" s="121"/>
      <c r="AD38" s="121"/>
      <c r="AE38" s="121"/>
      <c r="AF38" s="121"/>
      <c r="AG38" s="121"/>
      <c r="AH38" s="121"/>
      <c r="AI38" s="121"/>
      <c r="AJ38" s="121"/>
      <c r="AK38" s="121"/>
      <c r="AL38" s="121"/>
      <c r="AM38" s="121"/>
      <c r="AN38" s="121"/>
      <c r="AO38" s="121"/>
      <c r="AP38" s="121"/>
      <c r="AQ38" s="121"/>
      <c r="AR38" s="121"/>
      <c r="AS38" s="121"/>
      <c r="AT38" s="121"/>
      <c r="AU38" s="121"/>
      <c r="AV38" s="121"/>
      <c r="AW38" s="121"/>
      <c r="AX38" s="121"/>
      <c r="AY38" s="121"/>
      <c r="AZ38" s="121"/>
      <c r="BA38" s="121"/>
      <c r="BB38" s="121"/>
      <c r="BC38" s="121"/>
      <c r="BD38" s="121"/>
      <c r="BE38" s="121"/>
      <c r="BF38" s="121"/>
      <c r="BG38" s="121"/>
      <c r="BH38" s="121"/>
      <c r="BI38" s="121"/>
      <c r="BJ38" s="121"/>
      <c r="BK38" s="121"/>
      <c r="BL38" s="121"/>
      <c r="BM38" s="121"/>
      <c r="BN38" s="121"/>
      <c r="BO38" s="121"/>
      <c r="BP38" s="121"/>
      <c r="BQ38" s="121"/>
      <c r="BR38" s="121"/>
      <c r="BS38" s="121"/>
      <c r="BT38" s="121"/>
      <c r="BU38" s="121"/>
      <c r="BV38" s="121"/>
      <c r="BW38" s="121"/>
      <c r="BX38" s="121"/>
      <c r="BY38" s="121"/>
      <c r="BZ38" s="121"/>
      <c r="CA38" s="121"/>
      <c r="CB38" s="121"/>
      <c r="CC38" s="121"/>
      <c r="CD38" s="121"/>
      <c r="CE38" s="121"/>
      <c r="CF38" s="121"/>
      <c r="CG38" s="121"/>
      <c r="CH38" s="121"/>
      <c r="CI38" s="121"/>
      <c r="CJ38" s="121"/>
      <c r="CK38" s="121"/>
      <c r="CL38" s="121"/>
      <c r="CM38" s="121"/>
      <c r="CN38" s="121"/>
      <c r="CO38" s="121"/>
      <c r="CP38" s="121"/>
      <c r="CQ38" s="121"/>
      <c r="CR38" s="121"/>
      <c r="CS38" s="121"/>
      <c r="CT38" s="121"/>
      <c r="CU38" s="121"/>
      <c r="CV38" s="121"/>
      <c r="CW38" s="121"/>
      <c r="CX38" s="121"/>
      <c r="CY38" s="121"/>
      <c r="CZ38" s="121"/>
      <c r="DA38" s="121"/>
      <c r="DB38" s="121"/>
      <c r="DC38" s="121"/>
      <c r="DD38" s="121"/>
      <c r="DE38" s="121"/>
      <c r="DF38" s="121"/>
      <c r="DG38" s="121"/>
      <c r="DH38" s="121"/>
      <c r="DI38" s="121"/>
      <c r="DJ38" s="121"/>
      <c r="DK38" s="121"/>
      <c r="DL38" s="121"/>
      <c r="DM38" s="121"/>
      <c r="DN38" s="121"/>
      <c r="DO38" s="121"/>
      <c r="DP38" s="121"/>
      <c r="DQ38" s="121"/>
      <c r="DR38" s="121"/>
      <c r="DS38" s="121"/>
      <c r="DT38" s="121"/>
      <c r="DU38" s="121"/>
      <c r="DV38" s="121"/>
      <c r="DW38" s="121"/>
      <c r="DX38" s="121"/>
      <c r="DY38" s="121"/>
      <c r="DZ38" s="121"/>
      <c r="EA38" s="121"/>
      <c r="EB38" s="121"/>
      <c r="EC38" s="121"/>
      <c r="ED38" s="121"/>
      <c r="EE38" s="121"/>
      <c r="EF38" s="121"/>
      <c r="EG38" s="121"/>
      <c r="EH38" s="121"/>
      <c r="EI38" s="121"/>
      <c r="EJ38" s="121"/>
      <c r="EK38" s="121"/>
      <c r="EL38" s="121"/>
      <c r="EM38" s="121"/>
      <c r="EN38" s="121"/>
      <c r="EO38" s="121"/>
      <c r="EP38" s="121"/>
      <c r="EQ38" s="121"/>
      <c r="ER38" s="121"/>
      <c r="ES38" s="121"/>
      <c r="ET38" s="121"/>
      <c r="EU38" s="121"/>
      <c r="EV38" s="121"/>
      <c r="EW38" s="121"/>
      <c r="EX38" s="121"/>
      <c r="EY38" s="121"/>
      <c r="EZ38" s="121"/>
      <c r="FA38" s="121"/>
      <c r="FB38" s="121"/>
      <c r="FC38" s="121"/>
      <c r="FD38" s="121"/>
      <c r="FE38" s="121"/>
      <c r="FF38" s="121"/>
      <c r="FG38" s="121"/>
      <c r="FH38" s="121"/>
      <c r="FI38" s="121"/>
      <c r="FJ38" s="121"/>
      <c r="FK38" s="121"/>
      <c r="FL38" s="121"/>
      <c r="FM38" s="121"/>
      <c r="FN38" s="121"/>
      <c r="FO38" s="121"/>
      <c r="FP38" s="121"/>
      <c r="FQ38" s="121"/>
      <c r="FR38" s="121"/>
      <c r="FS38" s="121"/>
      <c r="FT38" s="121"/>
      <c r="FU38" s="121"/>
      <c r="FV38" s="121"/>
      <c r="FW38" s="121"/>
      <c r="FX38" s="121"/>
      <c r="FY38" s="121"/>
      <c r="FZ38" s="121"/>
      <c r="GA38" s="121"/>
      <c r="GB38" s="121"/>
      <c r="GC38" s="121"/>
      <c r="GD38" s="121"/>
      <c r="GE38" s="121"/>
      <c r="GF38" s="121"/>
      <c r="GG38" s="121"/>
      <c r="GH38" s="121"/>
      <c r="GI38" s="121"/>
      <c r="GJ38" s="121"/>
      <c r="GK38" s="121"/>
      <c r="GL38" s="121"/>
      <c r="GM38" s="121"/>
      <c r="GN38" s="121"/>
      <c r="GO38" s="121"/>
      <c r="GP38" s="121"/>
      <c r="GQ38" s="121"/>
      <c r="GR38" s="121"/>
      <c r="GS38" s="121"/>
      <c r="GT38" s="121"/>
      <c r="GU38" s="121"/>
      <c r="GV38" s="121"/>
      <c r="GW38" s="121"/>
      <c r="GX38" s="121"/>
      <c r="GY38" s="121"/>
      <c r="GZ38" s="121"/>
      <c r="HA38" s="121"/>
      <c r="HB38" s="121"/>
      <c r="HC38" s="121"/>
      <c r="HD38" s="121"/>
      <c r="HE38" s="121"/>
      <c r="HF38" s="121"/>
      <c r="HG38" s="121"/>
      <c r="HH38" s="121"/>
      <c r="HI38" s="121"/>
      <c r="HJ38" s="121"/>
      <c r="HK38" s="121"/>
      <c r="HL38" s="121"/>
      <c r="HM38" s="121"/>
      <c r="HN38" s="121"/>
      <c r="HO38" s="121"/>
      <c r="HP38" s="121"/>
      <c r="HQ38" s="121"/>
      <c r="HR38" s="121"/>
      <c r="HS38" s="121"/>
      <c r="HT38" s="121"/>
      <c r="HU38" s="121"/>
      <c r="HV38" s="121"/>
      <c r="HW38" s="121"/>
      <c r="HX38" s="121"/>
      <c r="HY38" s="121"/>
      <c r="HZ38" s="121"/>
      <c r="IA38" s="121"/>
      <c r="IB38" s="121"/>
      <c r="IC38" s="121"/>
      <c r="ID38" s="121"/>
      <c r="IE38" s="121"/>
      <c r="IF38" s="121"/>
      <c r="IG38" s="121"/>
      <c r="IH38" s="121"/>
      <c r="II38" s="121"/>
      <c r="IJ38" s="121"/>
      <c r="IK38" s="121"/>
      <c r="IL38" s="121"/>
      <c r="IM38" s="142"/>
      <c r="IN38" s="142"/>
      <c r="IO38" s="142"/>
      <c r="IP38" s="142"/>
      <c r="IQ38" s="142"/>
      <c r="IR38" s="142"/>
      <c r="IS38" s="142"/>
      <c r="IT38" s="142"/>
      <c r="IU38" s="142"/>
      <c r="IV38" s="142"/>
    </row>
    <row r="39" s="103" customFormat="1" ht="18" customHeight="1" spans="1:253">
      <c r="A39" s="292">
        <v>1</v>
      </c>
      <c r="B39" s="292" t="s">
        <v>238</v>
      </c>
      <c r="C39" s="297">
        <v>44</v>
      </c>
      <c r="D39" s="295" t="s">
        <v>47</v>
      </c>
      <c r="E39" s="121"/>
      <c r="F39" s="121"/>
      <c r="G39" s="121"/>
      <c r="H39" s="121"/>
      <c r="I39" s="121"/>
      <c r="J39" s="121"/>
      <c r="K39" s="121"/>
      <c r="L39" s="121"/>
      <c r="M39" s="121"/>
      <c r="N39" s="121"/>
      <c r="O39" s="121"/>
      <c r="P39" s="121"/>
      <c r="Q39" s="121"/>
      <c r="R39" s="121"/>
      <c r="S39" s="121"/>
      <c r="T39" s="121"/>
      <c r="U39" s="121"/>
      <c r="V39" s="121"/>
      <c r="W39" s="121"/>
      <c r="X39" s="121"/>
      <c r="Y39" s="121"/>
      <c r="Z39" s="121"/>
      <c r="AA39" s="121"/>
      <c r="AB39" s="121"/>
      <c r="AC39" s="121"/>
      <c r="AD39" s="121"/>
      <c r="AE39" s="121"/>
      <c r="AF39" s="121"/>
      <c r="AG39" s="121"/>
      <c r="AH39" s="121"/>
      <c r="AI39" s="121"/>
      <c r="AJ39" s="121"/>
      <c r="AK39" s="121"/>
      <c r="AL39" s="121"/>
      <c r="AM39" s="121"/>
      <c r="AN39" s="121"/>
      <c r="AO39" s="121"/>
      <c r="AP39" s="121"/>
      <c r="AQ39" s="121"/>
      <c r="AR39" s="121"/>
      <c r="AS39" s="121"/>
      <c r="AT39" s="121"/>
      <c r="AU39" s="121"/>
      <c r="AV39" s="121"/>
      <c r="AW39" s="121"/>
      <c r="AX39" s="121"/>
      <c r="AY39" s="121"/>
      <c r="AZ39" s="121"/>
      <c r="BA39" s="121"/>
      <c r="BB39" s="121"/>
      <c r="BC39" s="121"/>
      <c r="BD39" s="121"/>
      <c r="BE39" s="121"/>
      <c r="BF39" s="121"/>
      <c r="BG39" s="121"/>
      <c r="BH39" s="121"/>
      <c r="BI39" s="121"/>
      <c r="BJ39" s="121"/>
      <c r="BK39" s="121"/>
      <c r="BL39" s="121"/>
      <c r="BM39" s="121"/>
      <c r="BN39" s="121"/>
      <c r="BO39" s="121"/>
      <c r="BP39" s="121"/>
      <c r="BQ39" s="121"/>
      <c r="BR39" s="121"/>
      <c r="BS39" s="121"/>
      <c r="BT39" s="121"/>
      <c r="BU39" s="121"/>
      <c r="BV39" s="121"/>
      <c r="BW39" s="121"/>
      <c r="BX39" s="121"/>
      <c r="BY39" s="121"/>
      <c r="BZ39" s="121"/>
      <c r="CA39" s="121"/>
      <c r="CB39" s="121"/>
      <c r="CC39" s="121"/>
      <c r="CD39" s="121"/>
      <c r="CE39" s="121"/>
      <c r="CF39" s="121"/>
      <c r="CG39" s="121"/>
      <c r="CH39" s="121"/>
      <c r="CI39" s="121"/>
      <c r="CJ39" s="121"/>
      <c r="CK39" s="121"/>
      <c r="CL39" s="121"/>
      <c r="CM39" s="121"/>
      <c r="CN39" s="121"/>
      <c r="CO39" s="121"/>
      <c r="CP39" s="121"/>
      <c r="CQ39" s="121"/>
      <c r="CR39" s="121"/>
      <c r="CS39" s="121"/>
      <c r="CT39" s="121"/>
      <c r="CU39" s="121"/>
      <c r="CV39" s="121"/>
      <c r="CW39" s="121"/>
      <c r="CX39" s="121"/>
      <c r="CY39" s="121"/>
      <c r="CZ39" s="121"/>
      <c r="DA39" s="121"/>
      <c r="DB39" s="121"/>
      <c r="DC39" s="121"/>
      <c r="DD39" s="121"/>
      <c r="DE39" s="121"/>
      <c r="DF39" s="121"/>
      <c r="DG39" s="121"/>
      <c r="DH39" s="121"/>
      <c r="DI39" s="121"/>
      <c r="DJ39" s="121"/>
      <c r="DK39" s="121"/>
      <c r="DL39" s="121"/>
      <c r="DM39" s="121"/>
      <c r="DN39" s="121"/>
      <c r="DO39" s="121"/>
      <c r="DP39" s="121"/>
      <c r="DQ39" s="121"/>
      <c r="DR39" s="121"/>
      <c r="DS39" s="121"/>
      <c r="DT39" s="121"/>
      <c r="DU39" s="121"/>
      <c r="DV39" s="121"/>
      <c r="DW39" s="121"/>
      <c r="DX39" s="121"/>
      <c r="DY39" s="121"/>
      <c r="DZ39" s="121"/>
      <c r="EA39" s="121"/>
      <c r="EB39" s="121"/>
      <c r="EC39" s="121"/>
      <c r="ED39" s="121"/>
      <c r="EE39" s="121"/>
      <c r="EF39" s="121"/>
      <c r="EG39" s="121"/>
      <c r="EH39" s="121"/>
      <c r="EI39" s="121"/>
      <c r="EJ39" s="121"/>
      <c r="EK39" s="121"/>
      <c r="EL39" s="121"/>
      <c r="EM39" s="121"/>
      <c r="EN39" s="121"/>
      <c r="EO39" s="121"/>
      <c r="EP39" s="121"/>
      <c r="EQ39" s="121"/>
      <c r="ER39" s="121"/>
      <c r="ES39" s="121"/>
      <c r="ET39" s="121"/>
      <c r="EU39" s="121"/>
      <c r="EV39" s="121"/>
      <c r="EW39" s="121"/>
      <c r="EX39" s="121"/>
      <c r="EY39" s="121"/>
      <c r="EZ39" s="121"/>
      <c r="FA39" s="121"/>
      <c r="FB39" s="121"/>
      <c r="FC39" s="121"/>
      <c r="FD39" s="121"/>
      <c r="FE39" s="121"/>
      <c r="FF39" s="121"/>
      <c r="FG39" s="121"/>
      <c r="FH39" s="121"/>
      <c r="FI39" s="121"/>
      <c r="FJ39" s="121"/>
      <c r="FK39" s="121"/>
      <c r="FL39" s="121"/>
      <c r="FM39" s="121"/>
      <c r="FN39" s="121"/>
      <c r="FO39" s="121"/>
      <c r="FP39" s="121"/>
      <c r="FQ39" s="121"/>
      <c r="FR39" s="121"/>
      <c r="FS39" s="121"/>
      <c r="FT39" s="121"/>
      <c r="FU39" s="121"/>
      <c r="FV39" s="121"/>
      <c r="FW39" s="121"/>
      <c r="FX39" s="121"/>
      <c r="FY39" s="121"/>
      <c r="FZ39" s="121"/>
      <c r="GA39" s="121"/>
      <c r="GB39" s="121"/>
      <c r="GC39" s="121"/>
      <c r="GD39" s="121"/>
      <c r="GE39" s="121"/>
      <c r="GF39" s="121"/>
      <c r="GG39" s="121"/>
      <c r="GH39" s="121"/>
      <c r="GI39" s="121"/>
      <c r="GJ39" s="121"/>
      <c r="GK39" s="121"/>
      <c r="GL39" s="121"/>
      <c r="GM39" s="121"/>
      <c r="GN39" s="121"/>
      <c r="GO39" s="121"/>
      <c r="GP39" s="121"/>
      <c r="GQ39" s="121"/>
      <c r="GR39" s="121"/>
      <c r="GS39" s="121"/>
      <c r="GT39" s="121"/>
      <c r="GU39" s="121"/>
      <c r="GV39" s="121"/>
      <c r="GW39" s="121"/>
      <c r="GX39" s="121"/>
      <c r="GY39" s="121"/>
      <c r="GZ39" s="121"/>
      <c r="HA39" s="121"/>
      <c r="HB39" s="121"/>
      <c r="HC39" s="121"/>
      <c r="HD39" s="121"/>
      <c r="HE39" s="121"/>
      <c r="HF39" s="121"/>
      <c r="HG39" s="121"/>
      <c r="HH39" s="121"/>
      <c r="HI39" s="121"/>
      <c r="HJ39" s="121"/>
      <c r="HK39" s="121"/>
      <c r="HL39" s="121"/>
      <c r="HM39" s="121"/>
      <c r="HN39" s="121"/>
      <c r="HO39" s="121"/>
      <c r="HP39" s="121"/>
      <c r="HQ39" s="121"/>
      <c r="HR39" s="121"/>
      <c r="HS39" s="121"/>
      <c r="HT39" s="121"/>
      <c r="HU39" s="121"/>
      <c r="HV39" s="121"/>
      <c r="HW39" s="121"/>
      <c r="HX39" s="121"/>
      <c r="HY39" s="121"/>
      <c r="HZ39" s="121"/>
      <c r="IA39" s="121"/>
      <c r="IB39" s="121"/>
      <c r="IC39" s="121"/>
      <c r="ID39" s="121"/>
      <c r="IE39" s="121"/>
      <c r="IF39" s="121"/>
      <c r="IG39" s="121"/>
      <c r="IH39" s="121"/>
      <c r="II39" s="121"/>
      <c r="IJ39" s="121"/>
      <c r="IK39" s="121"/>
      <c r="IL39" s="121"/>
      <c r="IM39" s="142"/>
      <c r="IN39" s="142"/>
      <c r="IO39" s="142"/>
      <c r="IP39" s="142"/>
      <c r="IQ39" s="142"/>
      <c r="IR39" s="142"/>
      <c r="IS39" s="142"/>
    </row>
    <row r="40" s="103" customFormat="1" ht="18" customHeight="1" spans="1:4">
      <c r="A40" s="292">
        <v>2</v>
      </c>
      <c r="B40" s="292" t="s">
        <v>128</v>
      </c>
      <c r="C40" s="297">
        <v>27</v>
      </c>
      <c r="D40" s="295" t="s">
        <v>47</v>
      </c>
    </row>
    <row r="41" s="104" customFormat="1" ht="18" customHeight="1" spans="1:4">
      <c r="A41" s="292">
        <v>3</v>
      </c>
      <c r="B41" s="292" t="s">
        <v>239</v>
      </c>
      <c r="C41" s="297">
        <v>24</v>
      </c>
      <c r="D41" s="295" t="s">
        <v>47</v>
      </c>
    </row>
    <row r="42" s="102" customFormat="1" ht="18" customHeight="1" spans="1:4">
      <c r="A42" s="292">
        <v>4</v>
      </c>
      <c r="B42" s="292" t="s">
        <v>240</v>
      </c>
      <c r="C42" s="297">
        <v>26</v>
      </c>
      <c r="D42" s="295" t="s">
        <v>47</v>
      </c>
    </row>
    <row r="43" s="103" customFormat="1" ht="18" customHeight="1" spans="1:256">
      <c r="A43" s="292">
        <v>5</v>
      </c>
      <c r="B43" s="292" t="s">
        <v>241</v>
      </c>
      <c r="C43" s="297">
        <v>21</v>
      </c>
      <c r="D43" s="295" t="s">
        <v>47</v>
      </c>
      <c r="E43" s="121"/>
      <c r="F43" s="121"/>
      <c r="G43" s="121"/>
      <c r="H43" s="121"/>
      <c r="I43" s="121"/>
      <c r="J43" s="121"/>
      <c r="K43" s="121"/>
      <c r="L43" s="121"/>
      <c r="M43" s="121"/>
      <c r="N43" s="121"/>
      <c r="O43" s="121"/>
      <c r="P43" s="121"/>
      <c r="Q43" s="121"/>
      <c r="R43" s="121"/>
      <c r="S43" s="121"/>
      <c r="T43" s="121"/>
      <c r="U43" s="121"/>
      <c r="V43" s="121"/>
      <c r="W43" s="121"/>
      <c r="X43" s="121"/>
      <c r="Y43" s="121"/>
      <c r="Z43" s="121"/>
      <c r="AA43" s="121"/>
      <c r="AB43" s="121"/>
      <c r="AC43" s="121"/>
      <c r="AD43" s="121"/>
      <c r="AE43" s="121"/>
      <c r="AF43" s="121"/>
      <c r="AG43" s="121"/>
      <c r="AH43" s="121"/>
      <c r="AI43" s="121"/>
      <c r="AJ43" s="121"/>
      <c r="AK43" s="121"/>
      <c r="AL43" s="121"/>
      <c r="AM43" s="121"/>
      <c r="AN43" s="121"/>
      <c r="AO43" s="121"/>
      <c r="AP43" s="121"/>
      <c r="AQ43" s="121"/>
      <c r="AR43" s="121"/>
      <c r="AS43" s="121"/>
      <c r="AT43" s="121"/>
      <c r="AU43" s="121"/>
      <c r="AV43" s="121"/>
      <c r="AW43" s="121"/>
      <c r="AX43" s="121"/>
      <c r="AY43" s="121"/>
      <c r="AZ43" s="121"/>
      <c r="BA43" s="121"/>
      <c r="BB43" s="121"/>
      <c r="BC43" s="121"/>
      <c r="BD43" s="121"/>
      <c r="BE43" s="121"/>
      <c r="BF43" s="121"/>
      <c r="BG43" s="121"/>
      <c r="BH43" s="121"/>
      <c r="BI43" s="121"/>
      <c r="BJ43" s="121"/>
      <c r="BK43" s="121"/>
      <c r="BL43" s="121"/>
      <c r="BM43" s="121"/>
      <c r="BN43" s="121"/>
      <c r="BO43" s="121"/>
      <c r="BP43" s="121"/>
      <c r="BQ43" s="121"/>
      <c r="BR43" s="121"/>
      <c r="BS43" s="121"/>
      <c r="BT43" s="121"/>
      <c r="BU43" s="121"/>
      <c r="BV43" s="121"/>
      <c r="BW43" s="121"/>
      <c r="BX43" s="121"/>
      <c r="BY43" s="121"/>
      <c r="BZ43" s="121"/>
      <c r="CA43" s="121"/>
      <c r="CB43" s="121"/>
      <c r="CC43" s="121"/>
      <c r="CD43" s="121"/>
      <c r="CE43" s="121"/>
      <c r="CF43" s="121"/>
      <c r="CG43" s="121"/>
      <c r="CH43" s="121"/>
      <c r="CI43" s="121"/>
      <c r="CJ43" s="121"/>
      <c r="CK43" s="121"/>
      <c r="CL43" s="121"/>
      <c r="CM43" s="121"/>
      <c r="CN43" s="121"/>
      <c r="CO43" s="121"/>
      <c r="CP43" s="121"/>
      <c r="CQ43" s="121"/>
      <c r="CR43" s="121"/>
      <c r="CS43" s="121"/>
      <c r="CT43" s="121"/>
      <c r="CU43" s="121"/>
      <c r="CV43" s="121"/>
      <c r="CW43" s="121"/>
      <c r="CX43" s="121"/>
      <c r="CY43" s="121"/>
      <c r="CZ43" s="121"/>
      <c r="DA43" s="121"/>
      <c r="DB43" s="121"/>
      <c r="DC43" s="121"/>
      <c r="DD43" s="121"/>
      <c r="DE43" s="121"/>
      <c r="DF43" s="121"/>
      <c r="DG43" s="121"/>
      <c r="DH43" s="121"/>
      <c r="DI43" s="121"/>
      <c r="DJ43" s="121"/>
      <c r="DK43" s="121"/>
      <c r="DL43" s="121"/>
      <c r="DM43" s="121"/>
      <c r="DN43" s="121"/>
      <c r="DO43" s="121"/>
      <c r="DP43" s="121"/>
      <c r="DQ43" s="121"/>
      <c r="DR43" s="121"/>
      <c r="DS43" s="121"/>
      <c r="DT43" s="121"/>
      <c r="DU43" s="121"/>
      <c r="DV43" s="121"/>
      <c r="DW43" s="121"/>
      <c r="DX43" s="121"/>
      <c r="DY43" s="121"/>
      <c r="DZ43" s="121"/>
      <c r="EA43" s="121"/>
      <c r="EB43" s="121"/>
      <c r="EC43" s="121"/>
      <c r="ED43" s="121"/>
      <c r="EE43" s="121"/>
      <c r="EF43" s="121"/>
      <c r="EG43" s="121"/>
      <c r="EH43" s="121"/>
      <c r="EI43" s="121"/>
      <c r="EJ43" s="121"/>
      <c r="EK43" s="121"/>
      <c r="EL43" s="121"/>
      <c r="EM43" s="121"/>
      <c r="EN43" s="121"/>
      <c r="EO43" s="121"/>
      <c r="EP43" s="121"/>
      <c r="EQ43" s="121"/>
      <c r="ER43" s="121"/>
      <c r="ES43" s="121"/>
      <c r="ET43" s="121"/>
      <c r="EU43" s="121"/>
      <c r="EV43" s="121"/>
      <c r="EW43" s="121"/>
      <c r="EX43" s="121"/>
      <c r="EY43" s="121"/>
      <c r="EZ43" s="121"/>
      <c r="FA43" s="121"/>
      <c r="FB43" s="121"/>
      <c r="FC43" s="121"/>
      <c r="FD43" s="121"/>
      <c r="FE43" s="121"/>
      <c r="FF43" s="121"/>
      <c r="FG43" s="121"/>
      <c r="FH43" s="121"/>
      <c r="FI43" s="121"/>
      <c r="FJ43" s="121"/>
      <c r="FK43" s="121"/>
      <c r="FL43" s="121"/>
      <c r="FM43" s="121"/>
      <c r="FN43" s="121"/>
      <c r="FO43" s="121"/>
      <c r="FP43" s="121"/>
      <c r="FQ43" s="121"/>
      <c r="FR43" s="121"/>
      <c r="FS43" s="121"/>
      <c r="FT43" s="121"/>
      <c r="FU43" s="121"/>
      <c r="FV43" s="121"/>
      <c r="FW43" s="121"/>
      <c r="FX43" s="121"/>
      <c r="FY43" s="121"/>
      <c r="FZ43" s="121"/>
      <c r="GA43" s="121"/>
      <c r="GB43" s="121"/>
      <c r="GC43" s="121"/>
      <c r="GD43" s="121"/>
      <c r="GE43" s="121"/>
      <c r="GF43" s="121"/>
      <c r="GG43" s="121"/>
      <c r="GH43" s="121"/>
      <c r="GI43" s="121"/>
      <c r="GJ43" s="121"/>
      <c r="GK43" s="121"/>
      <c r="GL43" s="121"/>
      <c r="GM43" s="121"/>
      <c r="GN43" s="121"/>
      <c r="GO43" s="121"/>
      <c r="GP43" s="121"/>
      <c r="GQ43" s="121"/>
      <c r="GR43" s="121"/>
      <c r="GS43" s="121"/>
      <c r="GT43" s="121"/>
      <c r="GU43" s="121"/>
      <c r="GV43" s="121"/>
      <c r="GW43" s="121"/>
      <c r="GX43" s="121"/>
      <c r="GY43" s="121"/>
      <c r="GZ43" s="121"/>
      <c r="HA43" s="121"/>
      <c r="HB43" s="121"/>
      <c r="HC43" s="121"/>
      <c r="HD43" s="121"/>
      <c r="HE43" s="121"/>
      <c r="HF43" s="121"/>
      <c r="HG43" s="121"/>
      <c r="HH43" s="121"/>
      <c r="HI43" s="121"/>
      <c r="HJ43" s="121"/>
      <c r="HK43" s="121"/>
      <c r="HL43" s="121"/>
      <c r="HM43" s="121"/>
      <c r="HN43" s="121"/>
      <c r="HO43" s="121"/>
      <c r="HP43" s="121"/>
      <c r="HQ43" s="121"/>
      <c r="HR43" s="121"/>
      <c r="HS43" s="121"/>
      <c r="HT43" s="121"/>
      <c r="HU43" s="121"/>
      <c r="HV43" s="121"/>
      <c r="HW43" s="121"/>
      <c r="HX43" s="121"/>
      <c r="HY43" s="121"/>
      <c r="HZ43" s="121"/>
      <c r="IA43" s="121"/>
      <c r="IB43" s="121"/>
      <c r="IC43" s="121"/>
      <c r="ID43" s="121"/>
      <c r="IE43" s="121"/>
      <c r="IF43" s="121"/>
      <c r="IG43" s="121"/>
      <c r="IH43" s="121"/>
      <c r="II43" s="121"/>
      <c r="IJ43" s="121"/>
      <c r="IK43" s="121"/>
      <c r="IL43" s="121"/>
      <c r="IM43" s="142"/>
      <c r="IN43" s="142"/>
      <c r="IO43" s="142"/>
      <c r="IP43" s="142"/>
      <c r="IQ43" s="142"/>
      <c r="IR43" s="142"/>
      <c r="IS43" s="142"/>
      <c r="IT43" s="142"/>
      <c r="IU43" s="142"/>
      <c r="IV43" s="142"/>
    </row>
    <row r="44" s="102" customFormat="1" ht="18" customHeight="1" spans="1:4">
      <c r="A44" s="292">
        <v>6</v>
      </c>
      <c r="B44" s="292" t="s">
        <v>242</v>
      </c>
      <c r="C44" s="297">
        <v>24</v>
      </c>
      <c r="D44" s="295" t="s">
        <v>47</v>
      </c>
    </row>
    <row r="45" s="102" customFormat="1" ht="18" customHeight="1" spans="1:4">
      <c r="A45" s="292">
        <v>7</v>
      </c>
      <c r="B45" s="292" t="s">
        <v>243</v>
      </c>
      <c r="C45" s="297">
        <v>8</v>
      </c>
      <c r="D45" s="295" t="s">
        <v>47</v>
      </c>
    </row>
    <row r="46" s="102" customFormat="1" ht="18" customHeight="1" spans="1:4">
      <c r="A46" s="292">
        <v>8</v>
      </c>
      <c r="B46" s="292" t="s">
        <v>86</v>
      </c>
      <c r="C46" s="297">
        <v>22</v>
      </c>
      <c r="D46" s="295" t="s">
        <v>47</v>
      </c>
    </row>
    <row r="47" s="102" customFormat="1" ht="18" customHeight="1" spans="1:4">
      <c r="A47" s="292">
        <v>9</v>
      </c>
      <c r="B47" s="292" t="s">
        <v>245</v>
      </c>
      <c r="C47" s="297">
        <v>21</v>
      </c>
      <c r="D47" s="295" t="s">
        <v>47</v>
      </c>
    </row>
    <row r="48" s="102" customFormat="1" ht="18" customHeight="1" spans="1:4">
      <c r="A48" s="292">
        <v>10</v>
      </c>
      <c r="B48" s="292" t="s">
        <v>298</v>
      </c>
      <c r="C48" s="297">
        <v>36</v>
      </c>
      <c r="D48" s="295" t="s">
        <v>47</v>
      </c>
    </row>
    <row r="49" s="103" customFormat="1" ht="18" customHeight="1" spans="1:256">
      <c r="A49" s="292">
        <v>11</v>
      </c>
      <c r="B49" s="292" t="s">
        <v>247</v>
      </c>
      <c r="C49" s="297">
        <v>26</v>
      </c>
      <c r="D49" s="295" t="s">
        <v>47</v>
      </c>
      <c r="E49" s="121"/>
      <c r="F49" s="121"/>
      <c r="G49" s="121"/>
      <c r="H49" s="121"/>
      <c r="I49" s="121"/>
      <c r="J49" s="121"/>
      <c r="K49" s="121"/>
      <c r="L49" s="121"/>
      <c r="M49" s="121"/>
      <c r="N49" s="121"/>
      <c r="O49" s="121"/>
      <c r="P49" s="121"/>
      <c r="Q49" s="121"/>
      <c r="R49" s="121"/>
      <c r="S49" s="121"/>
      <c r="T49" s="121"/>
      <c r="U49" s="121"/>
      <c r="V49" s="121"/>
      <c r="W49" s="121"/>
      <c r="X49" s="121"/>
      <c r="Y49" s="121"/>
      <c r="Z49" s="121"/>
      <c r="AA49" s="121"/>
      <c r="AB49" s="121"/>
      <c r="AC49" s="121"/>
      <c r="AD49" s="121"/>
      <c r="AE49" s="121"/>
      <c r="AF49" s="121"/>
      <c r="AG49" s="121"/>
      <c r="AH49" s="121"/>
      <c r="AI49" s="121"/>
      <c r="AJ49" s="121"/>
      <c r="AK49" s="121"/>
      <c r="AL49" s="121"/>
      <c r="AM49" s="121"/>
      <c r="AN49" s="121"/>
      <c r="AO49" s="121"/>
      <c r="AP49" s="121"/>
      <c r="AQ49" s="121"/>
      <c r="AR49" s="121"/>
      <c r="AS49" s="121"/>
      <c r="AT49" s="121"/>
      <c r="AU49" s="121"/>
      <c r="AV49" s="121"/>
      <c r="AW49" s="121"/>
      <c r="AX49" s="121"/>
      <c r="AY49" s="121"/>
      <c r="AZ49" s="121"/>
      <c r="BA49" s="121"/>
      <c r="BB49" s="121"/>
      <c r="BC49" s="121"/>
      <c r="BD49" s="121"/>
      <c r="BE49" s="121"/>
      <c r="BF49" s="121"/>
      <c r="BG49" s="121"/>
      <c r="BH49" s="121"/>
      <c r="BI49" s="121"/>
      <c r="BJ49" s="121"/>
      <c r="BK49" s="121"/>
      <c r="BL49" s="121"/>
      <c r="BM49" s="121"/>
      <c r="BN49" s="121"/>
      <c r="BO49" s="121"/>
      <c r="BP49" s="121"/>
      <c r="BQ49" s="121"/>
      <c r="BR49" s="121"/>
      <c r="BS49" s="121"/>
      <c r="BT49" s="121"/>
      <c r="BU49" s="121"/>
      <c r="BV49" s="121"/>
      <c r="BW49" s="121"/>
      <c r="BX49" s="121"/>
      <c r="BY49" s="121"/>
      <c r="BZ49" s="121"/>
      <c r="CA49" s="121"/>
      <c r="CB49" s="121"/>
      <c r="CC49" s="121"/>
      <c r="CD49" s="121"/>
      <c r="CE49" s="121"/>
      <c r="CF49" s="121"/>
      <c r="CG49" s="121"/>
      <c r="CH49" s="121"/>
      <c r="CI49" s="121"/>
      <c r="CJ49" s="121"/>
      <c r="CK49" s="121"/>
      <c r="CL49" s="121"/>
      <c r="CM49" s="121"/>
      <c r="CN49" s="121"/>
      <c r="CO49" s="121"/>
      <c r="CP49" s="121"/>
      <c r="CQ49" s="121"/>
      <c r="CR49" s="121"/>
      <c r="CS49" s="121"/>
      <c r="CT49" s="121"/>
      <c r="CU49" s="121"/>
      <c r="CV49" s="121"/>
      <c r="CW49" s="121"/>
      <c r="CX49" s="121"/>
      <c r="CY49" s="121"/>
      <c r="CZ49" s="121"/>
      <c r="DA49" s="121"/>
      <c r="DB49" s="121"/>
      <c r="DC49" s="121"/>
      <c r="DD49" s="121"/>
      <c r="DE49" s="121"/>
      <c r="DF49" s="121"/>
      <c r="DG49" s="121"/>
      <c r="DH49" s="121"/>
      <c r="DI49" s="121"/>
      <c r="DJ49" s="121"/>
      <c r="DK49" s="121"/>
      <c r="DL49" s="121"/>
      <c r="DM49" s="121"/>
      <c r="DN49" s="121"/>
      <c r="DO49" s="121"/>
      <c r="DP49" s="121"/>
      <c r="DQ49" s="121"/>
      <c r="DR49" s="121"/>
      <c r="DS49" s="121"/>
      <c r="DT49" s="121"/>
      <c r="DU49" s="121"/>
      <c r="DV49" s="121"/>
      <c r="DW49" s="121"/>
      <c r="DX49" s="121"/>
      <c r="DY49" s="121"/>
      <c r="DZ49" s="121"/>
      <c r="EA49" s="121"/>
      <c r="EB49" s="121"/>
      <c r="EC49" s="121"/>
      <c r="ED49" s="121"/>
      <c r="EE49" s="121"/>
      <c r="EF49" s="121"/>
      <c r="EG49" s="121"/>
      <c r="EH49" s="121"/>
      <c r="EI49" s="121"/>
      <c r="EJ49" s="121"/>
      <c r="EK49" s="121"/>
      <c r="EL49" s="121"/>
      <c r="EM49" s="121"/>
      <c r="EN49" s="121"/>
      <c r="EO49" s="121"/>
      <c r="EP49" s="121"/>
      <c r="EQ49" s="121"/>
      <c r="ER49" s="121"/>
      <c r="ES49" s="121"/>
      <c r="ET49" s="121"/>
      <c r="EU49" s="121"/>
      <c r="EV49" s="121"/>
      <c r="EW49" s="121"/>
      <c r="EX49" s="121"/>
      <c r="EY49" s="121"/>
      <c r="EZ49" s="121"/>
      <c r="FA49" s="121"/>
      <c r="FB49" s="121"/>
      <c r="FC49" s="121"/>
      <c r="FD49" s="121"/>
      <c r="FE49" s="121"/>
      <c r="FF49" s="121"/>
      <c r="FG49" s="121"/>
      <c r="FH49" s="121"/>
      <c r="FI49" s="121"/>
      <c r="FJ49" s="121"/>
      <c r="FK49" s="121"/>
      <c r="FL49" s="121"/>
      <c r="FM49" s="121"/>
      <c r="FN49" s="121"/>
      <c r="FO49" s="121"/>
      <c r="FP49" s="121"/>
      <c r="FQ49" s="121"/>
      <c r="FR49" s="121"/>
      <c r="FS49" s="121"/>
      <c r="FT49" s="121"/>
      <c r="FU49" s="121"/>
      <c r="FV49" s="121"/>
      <c r="FW49" s="121"/>
      <c r="FX49" s="121"/>
      <c r="FY49" s="121"/>
      <c r="FZ49" s="121"/>
      <c r="GA49" s="121"/>
      <c r="GB49" s="121"/>
      <c r="GC49" s="121"/>
      <c r="GD49" s="121"/>
      <c r="GE49" s="121"/>
      <c r="GF49" s="121"/>
      <c r="GG49" s="121"/>
      <c r="GH49" s="121"/>
      <c r="GI49" s="121"/>
      <c r="GJ49" s="121"/>
      <c r="GK49" s="121"/>
      <c r="GL49" s="121"/>
      <c r="GM49" s="121"/>
      <c r="GN49" s="121"/>
      <c r="GO49" s="121"/>
      <c r="GP49" s="121"/>
      <c r="GQ49" s="121"/>
      <c r="GR49" s="121"/>
      <c r="GS49" s="121"/>
      <c r="GT49" s="121"/>
      <c r="GU49" s="121"/>
      <c r="GV49" s="121"/>
      <c r="GW49" s="121"/>
      <c r="GX49" s="121"/>
      <c r="GY49" s="121"/>
      <c r="GZ49" s="121"/>
      <c r="HA49" s="121"/>
      <c r="HB49" s="121"/>
      <c r="HC49" s="121"/>
      <c r="HD49" s="121"/>
      <c r="HE49" s="121"/>
      <c r="HF49" s="121"/>
      <c r="HG49" s="121"/>
      <c r="HH49" s="121"/>
      <c r="HI49" s="121"/>
      <c r="HJ49" s="121"/>
      <c r="HK49" s="121"/>
      <c r="HL49" s="121"/>
      <c r="HM49" s="121"/>
      <c r="HN49" s="121"/>
      <c r="HO49" s="121"/>
      <c r="HP49" s="121"/>
      <c r="HQ49" s="121"/>
      <c r="HR49" s="121"/>
      <c r="HS49" s="121"/>
      <c r="HT49" s="121"/>
      <c r="HU49" s="121"/>
      <c r="HV49" s="121"/>
      <c r="HW49" s="121"/>
      <c r="HX49" s="121"/>
      <c r="HY49" s="121"/>
      <c r="HZ49" s="121"/>
      <c r="IA49" s="121"/>
      <c r="IB49" s="121"/>
      <c r="IC49" s="121"/>
      <c r="ID49" s="121"/>
      <c r="IE49" s="121"/>
      <c r="IF49" s="121"/>
      <c r="IG49" s="121"/>
      <c r="IH49" s="121"/>
      <c r="II49" s="121"/>
      <c r="IJ49" s="121"/>
      <c r="IK49" s="121"/>
      <c r="IL49" s="121"/>
      <c r="IM49" s="142"/>
      <c r="IN49" s="142"/>
      <c r="IO49" s="142"/>
      <c r="IP49" s="142"/>
      <c r="IQ49" s="142"/>
      <c r="IR49" s="142"/>
      <c r="IS49" s="142"/>
      <c r="IT49" s="142"/>
      <c r="IU49" s="142"/>
      <c r="IV49" s="142"/>
    </row>
    <row r="50" s="103" customFormat="1" ht="18" customHeight="1" spans="1:256">
      <c r="A50" s="289" t="s">
        <v>84</v>
      </c>
      <c r="B50" s="289" t="s">
        <v>88</v>
      </c>
      <c r="C50" s="290">
        <v>227</v>
      </c>
      <c r="D50" s="295"/>
      <c r="E50" s="121"/>
      <c r="F50" s="121"/>
      <c r="G50" s="121"/>
      <c r="H50" s="121"/>
      <c r="I50" s="121"/>
      <c r="J50" s="121"/>
      <c r="K50" s="121"/>
      <c r="L50" s="121"/>
      <c r="M50" s="121"/>
      <c r="N50" s="121"/>
      <c r="O50" s="121"/>
      <c r="P50" s="121"/>
      <c r="Q50" s="121"/>
      <c r="R50" s="121"/>
      <c r="S50" s="121"/>
      <c r="T50" s="121"/>
      <c r="U50" s="121"/>
      <c r="V50" s="121"/>
      <c r="W50" s="121"/>
      <c r="X50" s="121"/>
      <c r="Y50" s="121"/>
      <c r="Z50" s="121"/>
      <c r="AA50" s="121"/>
      <c r="AB50" s="121"/>
      <c r="AC50" s="121"/>
      <c r="AD50" s="121"/>
      <c r="AE50" s="121"/>
      <c r="AF50" s="121"/>
      <c r="AG50" s="121"/>
      <c r="AH50" s="121"/>
      <c r="AI50" s="121"/>
      <c r="AJ50" s="121"/>
      <c r="AK50" s="121"/>
      <c r="AL50" s="121"/>
      <c r="AM50" s="121"/>
      <c r="AN50" s="121"/>
      <c r="AO50" s="121"/>
      <c r="AP50" s="121"/>
      <c r="AQ50" s="121"/>
      <c r="AR50" s="121"/>
      <c r="AS50" s="121"/>
      <c r="AT50" s="121"/>
      <c r="AU50" s="121"/>
      <c r="AV50" s="121"/>
      <c r="AW50" s="121"/>
      <c r="AX50" s="121"/>
      <c r="AY50" s="121"/>
      <c r="AZ50" s="121"/>
      <c r="BA50" s="121"/>
      <c r="BB50" s="121"/>
      <c r="BC50" s="121"/>
      <c r="BD50" s="121"/>
      <c r="BE50" s="121"/>
      <c r="BF50" s="121"/>
      <c r="BG50" s="121"/>
      <c r="BH50" s="121"/>
      <c r="BI50" s="121"/>
      <c r="BJ50" s="121"/>
      <c r="BK50" s="121"/>
      <c r="BL50" s="121"/>
      <c r="BM50" s="121"/>
      <c r="BN50" s="121"/>
      <c r="BO50" s="121"/>
      <c r="BP50" s="121"/>
      <c r="BQ50" s="121"/>
      <c r="BR50" s="121"/>
      <c r="BS50" s="121"/>
      <c r="BT50" s="121"/>
      <c r="BU50" s="121"/>
      <c r="BV50" s="121"/>
      <c r="BW50" s="121"/>
      <c r="BX50" s="121"/>
      <c r="BY50" s="121"/>
      <c r="BZ50" s="121"/>
      <c r="CA50" s="121"/>
      <c r="CB50" s="121"/>
      <c r="CC50" s="121"/>
      <c r="CD50" s="121"/>
      <c r="CE50" s="121"/>
      <c r="CF50" s="121"/>
      <c r="CG50" s="121"/>
      <c r="CH50" s="121"/>
      <c r="CI50" s="121"/>
      <c r="CJ50" s="121"/>
      <c r="CK50" s="121"/>
      <c r="CL50" s="121"/>
      <c r="CM50" s="121"/>
      <c r="CN50" s="121"/>
      <c r="CO50" s="121"/>
      <c r="CP50" s="121"/>
      <c r="CQ50" s="121"/>
      <c r="CR50" s="121"/>
      <c r="CS50" s="121"/>
      <c r="CT50" s="121"/>
      <c r="CU50" s="121"/>
      <c r="CV50" s="121"/>
      <c r="CW50" s="121"/>
      <c r="CX50" s="121"/>
      <c r="CY50" s="121"/>
      <c r="CZ50" s="121"/>
      <c r="DA50" s="121"/>
      <c r="DB50" s="121"/>
      <c r="DC50" s="121"/>
      <c r="DD50" s="121"/>
      <c r="DE50" s="121"/>
      <c r="DF50" s="121"/>
      <c r="DG50" s="121"/>
      <c r="DH50" s="121"/>
      <c r="DI50" s="121"/>
      <c r="DJ50" s="121"/>
      <c r="DK50" s="121"/>
      <c r="DL50" s="121"/>
      <c r="DM50" s="121"/>
      <c r="DN50" s="121"/>
      <c r="DO50" s="121"/>
      <c r="DP50" s="121"/>
      <c r="DQ50" s="121"/>
      <c r="DR50" s="121"/>
      <c r="DS50" s="121"/>
      <c r="DT50" s="121"/>
      <c r="DU50" s="121"/>
      <c r="DV50" s="121"/>
      <c r="DW50" s="121"/>
      <c r="DX50" s="121"/>
      <c r="DY50" s="121"/>
      <c r="DZ50" s="121"/>
      <c r="EA50" s="121"/>
      <c r="EB50" s="121"/>
      <c r="EC50" s="121"/>
      <c r="ED50" s="121"/>
      <c r="EE50" s="121"/>
      <c r="EF50" s="121"/>
      <c r="EG50" s="121"/>
      <c r="EH50" s="121"/>
      <c r="EI50" s="121"/>
      <c r="EJ50" s="121"/>
      <c r="EK50" s="121"/>
      <c r="EL50" s="121"/>
      <c r="EM50" s="121"/>
      <c r="EN50" s="121"/>
      <c r="EO50" s="121"/>
      <c r="EP50" s="121"/>
      <c r="EQ50" s="121"/>
      <c r="ER50" s="121"/>
      <c r="ES50" s="121"/>
      <c r="ET50" s="121"/>
      <c r="EU50" s="121"/>
      <c r="EV50" s="121"/>
      <c r="EW50" s="121"/>
      <c r="EX50" s="121"/>
      <c r="EY50" s="121"/>
      <c r="EZ50" s="121"/>
      <c r="FA50" s="121"/>
      <c r="FB50" s="121"/>
      <c r="FC50" s="121"/>
      <c r="FD50" s="121"/>
      <c r="FE50" s="121"/>
      <c r="FF50" s="121"/>
      <c r="FG50" s="121"/>
      <c r="FH50" s="121"/>
      <c r="FI50" s="121"/>
      <c r="FJ50" s="121"/>
      <c r="FK50" s="121"/>
      <c r="FL50" s="121"/>
      <c r="FM50" s="121"/>
      <c r="FN50" s="121"/>
      <c r="FO50" s="121"/>
      <c r="FP50" s="121"/>
      <c r="FQ50" s="121"/>
      <c r="FR50" s="121"/>
      <c r="FS50" s="121"/>
      <c r="FT50" s="121"/>
      <c r="FU50" s="121"/>
      <c r="FV50" s="121"/>
      <c r="FW50" s="121"/>
      <c r="FX50" s="121"/>
      <c r="FY50" s="121"/>
      <c r="FZ50" s="121"/>
      <c r="GA50" s="121"/>
      <c r="GB50" s="121"/>
      <c r="GC50" s="121"/>
      <c r="GD50" s="121"/>
      <c r="GE50" s="121"/>
      <c r="GF50" s="121"/>
      <c r="GG50" s="121"/>
      <c r="GH50" s="121"/>
      <c r="GI50" s="121"/>
      <c r="GJ50" s="121"/>
      <c r="GK50" s="121"/>
      <c r="GL50" s="121"/>
      <c r="GM50" s="121"/>
      <c r="GN50" s="121"/>
      <c r="GO50" s="121"/>
      <c r="GP50" s="121"/>
      <c r="GQ50" s="121"/>
      <c r="GR50" s="121"/>
      <c r="GS50" s="121"/>
      <c r="GT50" s="121"/>
      <c r="GU50" s="121"/>
      <c r="GV50" s="121"/>
      <c r="GW50" s="121"/>
      <c r="GX50" s="121"/>
      <c r="GY50" s="121"/>
      <c r="GZ50" s="121"/>
      <c r="HA50" s="121"/>
      <c r="HB50" s="121"/>
      <c r="HC50" s="121"/>
      <c r="HD50" s="121"/>
      <c r="HE50" s="121"/>
      <c r="HF50" s="121"/>
      <c r="HG50" s="121"/>
      <c r="HH50" s="121"/>
      <c r="HI50" s="121"/>
      <c r="HJ50" s="121"/>
      <c r="HK50" s="121"/>
      <c r="HL50" s="121"/>
      <c r="HM50" s="121"/>
      <c r="HN50" s="121"/>
      <c r="HO50" s="121"/>
      <c r="HP50" s="121"/>
      <c r="HQ50" s="121"/>
      <c r="HR50" s="121"/>
      <c r="HS50" s="121"/>
      <c r="HT50" s="121"/>
      <c r="HU50" s="121"/>
      <c r="HV50" s="121"/>
      <c r="HW50" s="121"/>
      <c r="HX50" s="121"/>
      <c r="HY50" s="121"/>
      <c r="HZ50" s="121"/>
      <c r="IA50" s="121"/>
      <c r="IB50" s="121"/>
      <c r="IC50" s="121"/>
      <c r="ID50" s="121"/>
      <c r="IE50" s="121"/>
      <c r="IF50" s="121"/>
      <c r="IG50" s="121"/>
      <c r="IH50" s="121"/>
      <c r="II50" s="121"/>
      <c r="IJ50" s="121"/>
      <c r="IK50" s="121"/>
      <c r="IL50" s="121"/>
      <c r="IM50" s="142"/>
      <c r="IN50" s="142"/>
      <c r="IO50" s="142"/>
      <c r="IP50" s="142"/>
      <c r="IQ50" s="142"/>
      <c r="IR50" s="142"/>
      <c r="IS50" s="142"/>
      <c r="IT50" s="142"/>
      <c r="IU50" s="142"/>
      <c r="IV50" s="142"/>
    </row>
    <row r="51" s="102" customFormat="1" ht="18" customHeight="1" spans="1:4">
      <c r="A51" s="292">
        <v>1</v>
      </c>
      <c r="B51" s="292" t="s">
        <v>248</v>
      </c>
      <c r="C51" s="297">
        <v>35</v>
      </c>
      <c r="D51" s="295" t="s">
        <v>47</v>
      </c>
    </row>
    <row r="52" s="102" customFormat="1" ht="18" customHeight="1" spans="1:4">
      <c r="A52" s="292">
        <v>2</v>
      </c>
      <c r="B52" s="292" t="s">
        <v>249</v>
      </c>
      <c r="C52" s="297">
        <v>13</v>
      </c>
      <c r="D52" s="295" t="s">
        <v>47</v>
      </c>
    </row>
    <row r="53" s="102" customFormat="1" ht="18" customHeight="1" spans="1:4">
      <c r="A53" s="292">
        <v>3</v>
      </c>
      <c r="B53" s="292" t="s">
        <v>250</v>
      </c>
      <c r="C53" s="297">
        <v>24</v>
      </c>
      <c r="D53" s="295" t="s">
        <v>47</v>
      </c>
    </row>
    <row r="54" s="102" customFormat="1" ht="18" customHeight="1" spans="1:4">
      <c r="A54" s="292">
        <v>4</v>
      </c>
      <c r="B54" s="292" t="s">
        <v>283</v>
      </c>
      <c r="C54" s="297">
        <v>72</v>
      </c>
      <c r="D54" s="295" t="s">
        <v>47</v>
      </c>
    </row>
    <row r="55" s="102" customFormat="1" ht="18" customHeight="1" spans="1:4">
      <c r="A55" s="292">
        <v>5</v>
      </c>
      <c r="B55" s="292" t="s">
        <v>89</v>
      </c>
      <c r="C55" s="297">
        <v>83</v>
      </c>
      <c r="D55" s="295" t="s">
        <v>47</v>
      </c>
    </row>
    <row r="56" s="103" customFormat="1" ht="18" customHeight="1" spans="1:256">
      <c r="A56" s="289" t="s">
        <v>87</v>
      </c>
      <c r="B56" s="289" t="s">
        <v>91</v>
      </c>
      <c r="C56" s="290">
        <v>122</v>
      </c>
      <c r="D56" s="295"/>
      <c r="E56" s="121"/>
      <c r="F56" s="121"/>
      <c r="G56" s="121"/>
      <c r="H56" s="121"/>
      <c r="I56" s="121"/>
      <c r="J56" s="121"/>
      <c r="K56" s="121"/>
      <c r="L56" s="121"/>
      <c r="M56" s="121"/>
      <c r="N56" s="121"/>
      <c r="O56" s="121"/>
      <c r="P56" s="121"/>
      <c r="Q56" s="121"/>
      <c r="R56" s="121"/>
      <c r="S56" s="121"/>
      <c r="T56" s="121"/>
      <c r="U56" s="121"/>
      <c r="V56" s="121"/>
      <c r="W56" s="121"/>
      <c r="X56" s="121"/>
      <c r="Y56" s="121"/>
      <c r="Z56" s="121"/>
      <c r="AA56" s="121"/>
      <c r="AB56" s="121"/>
      <c r="AC56" s="121"/>
      <c r="AD56" s="121"/>
      <c r="AE56" s="121"/>
      <c r="AF56" s="121"/>
      <c r="AG56" s="121"/>
      <c r="AH56" s="121"/>
      <c r="AI56" s="121"/>
      <c r="AJ56" s="121"/>
      <c r="AK56" s="121"/>
      <c r="AL56" s="121"/>
      <c r="AM56" s="121"/>
      <c r="AN56" s="121"/>
      <c r="AO56" s="121"/>
      <c r="AP56" s="121"/>
      <c r="AQ56" s="121"/>
      <c r="AR56" s="121"/>
      <c r="AS56" s="121"/>
      <c r="AT56" s="121"/>
      <c r="AU56" s="121"/>
      <c r="AV56" s="121"/>
      <c r="AW56" s="121"/>
      <c r="AX56" s="121"/>
      <c r="AY56" s="121"/>
      <c r="AZ56" s="121"/>
      <c r="BA56" s="121"/>
      <c r="BB56" s="121"/>
      <c r="BC56" s="121"/>
      <c r="BD56" s="121"/>
      <c r="BE56" s="121"/>
      <c r="BF56" s="121"/>
      <c r="BG56" s="121"/>
      <c r="BH56" s="121"/>
      <c r="BI56" s="121"/>
      <c r="BJ56" s="121"/>
      <c r="BK56" s="121"/>
      <c r="BL56" s="121"/>
      <c r="BM56" s="121"/>
      <c r="BN56" s="121"/>
      <c r="BO56" s="121"/>
      <c r="BP56" s="121"/>
      <c r="BQ56" s="121"/>
      <c r="BR56" s="121"/>
      <c r="BS56" s="121"/>
      <c r="BT56" s="121"/>
      <c r="BU56" s="121"/>
      <c r="BV56" s="121"/>
      <c r="BW56" s="121"/>
      <c r="BX56" s="121"/>
      <c r="BY56" s="121"/>
      <c r="BZ56" s="121"/>
      <c r="CA56" s="121"/>
      <c r="CB56" s="121"/>
      <c r="CC56" s="121"/>
      <c r="CD56" s="121"/>
      <c r="CE56" s="121"/>
      <c r="CF56" s="121"/>
      <c r="CG56" s="121"/>
      <c r="CH56" s="121"/>
      <c r="CI56" s="121"/>
      <c r="CJ56" s="121"/>
      <c r="CK56" s="121"/>
      <c r="CL56" s="121"/>
      <c r="CM56" s="121"/>
      <c r="CN56" s="121"/>
      <c r="CO56" s="121"/>
      <c r="CP56" s="121"/>
      <c r="CQ56" s="121"/>
      <c r="CR56" s="121"/>
      <c r="CS56" s="121"/>
      <c r="CT56" s="121"/>
      <c r="CU56" s="121"/>
      <c r="CV56" s="121"/>
      <c r="CW56" s="121"/>
      <c r="CX56" s="121"/>
      <c r="CY56" s="121"/>
      <c r="CZ56" s="121"/>
      <c r="DA56" s="121"/>
      <c r="DB56" s="121"/>
      <c r="DC56" s="121"/>
      <c r="DD56" s="121"/>
      <c r="DE56" s="121"/>
      <c r="DF56" s="121"/>
      <c r="DG56" s="121"/>
      <c r="DH56" s="121"/>
      <c r="DI56" s="121"/>
      <c r="DJ56" s="121"/>
      <c r="DK56" s="121"/>
      <c r="DL56" s="121"/>
      <c r="DM56" s="121"/>
      <c r="DN56" s="121"/>
      <c r="DO56" s="121"/>
      <c r="DP56" s="121"/>
      <c r="DQ56" s="121"/>
      <c r="DR56" s="121"/>
      <c r="DS56" s="121"/>
      <c r="DT56" s="121"/>
      <c r="DU56" s="121"/>
      <c r="DV56" s="121"/>
      <c r="DW56" s="121"/>
      <c r="DX56" s="121"/>
      <c r="DY56" s="121"/>
      <c r="DZ56" s="121"/>
      <c r="EA56" s="121"/>
      <c r="EB56" s="121"/>
      <c r="EC56" s="121"/>
      <c r="ED56" s="121"/>
      <c r="EE56" s="121"/>
      <c r="EF56" s="121"/>
      <c r="EG56" s="121"/>
      <c r="EH56" s="121"/>
      <c r="EI56" s="121"/>
      <c r="EJ56" s="121"/>
      <c r="EK56" s="121"/>
      <c r="EL56" s="121"/>
      <c r="EM56" s="121"/>
      <c r="EN56" s="121"/>
      <c r="EO56" s="121"/>
      <c r="EP56" s="121"/>
      <c r="EQ56" s="121"/>
      <c r="ER56" s="121"/>
      <c r="ES56" s="121"/>
      <c r="ET56" s="121"/>
      <c r="EU56" s="121"/>
      <c r="EV56" s="121"/>
      <c r="EW56" s="121"/>
      <c r="EX56" s="121"/>
      <c r="EY56" s="121"/>
      <c r="EZ56" s="121"/>
      <c r="FA56" s="121"/>
      <c r="FB56" s="121"/>
      <c r="FC56" s="121"/>
      <c r="FD56" s="121"/>
      <c r="FE56" s="121"/>
      <c r="FF56" s="121"/>
      <c r="FG56" s="121"/>
      <c r="FH56" s="121"/>
      <c r="FI56" s="121"/>
      <c r="FJ56" s="121"/>
      <c r="FK56" s="121"/>
      <c r="FL56" s="121"/>
      <c r="FM56" s="121"/>
      <c r="FN56" s="121"/>
      <c r="FO56" s="121"/>
      <c r="FP56" s="121"/>
      <c r="FQ56" s="121"/>
      <c r="FR56" s="121"/>
      <c r="FS56" s="121"/>
      <c r="FT56" s="121"/>
      <c r="FU56" s="121"/>
      <c r="FV56" s="121"/>
      <c r="FW56" s="121"/>
      <c r="FX56" s="121"/>
      <c r="FY56" s="121"/>
      <c r="FZ56" s="121"/>
      <c r="GA56" s="121"/>
      <c r="GB56" s="121"/>
      <c r="GC56" s="121"/>
      <c r="GD56" s="121"/>
      <c r="GE56" s="121"/>
      <c r="GF56" s="121"/>
      <c r="GG56" s="121"/>
      <c r="GH56" s="121"/>
      <c r="GI56" s="121"/>
      <c r="GJ56" s="121"/>
      <c r="GK56" s="121"/>
      <c r="GL56" s="121"/>
      <c r="GM56" s="121"/>
      <c r="GN56" s="121"/>
      <c r="GO56" s="121"/>
      <c r="GP56" s="121"/>
      <c r="GQ56" s="121"/>
      <c r="GR56" s="121"/>
      <c r="GS56" s="121"/>
      <c r="GT56" s="121"/>
      <c r="GU56" s="121"/>
      <c r="GV56" s="121"/>
      <c r="GW56" s="121"/>
      <c r="GX56" s="121"/>
      <c r="GY56" s="121"/>
      <c r="GZ56" s="121"/>
      <c r="HA56" s="121"/>
      <c r="HB56" s="121"/>
      <c r="HC56" s="121"/>
      <c r="HD56" s="121"/>
      <c r="HE56" s="121"/>
      <c r="HF56" s="121"/>
      <c r="HG56" s="121"/>
      <c r="HH56" s="121"/>
      <c r="HI56" s="121"/>
      <c r="HJ56" s="121"/>
      <c r="HK56" s="121"/>
      <c r="HL56" s="121"/>
      <c r="HM56" s="121"/>
      <c r="HN56" s="121"/>
      <c r="HO56" s="121"/>
      <c r="HP56" s="121"/>
      <c r="HQ56" s="121"/>
      <c r="HR56" s="121"/>
      <c r="HS56" s="121"/>
      <c r="HT56" s="121"/>
      <c r="HU56" s="121"/>
      <c r="HV56" s="121"/>
      <c r="HW56" s="121"/>
      <c r="HX56" s="121"/>
      <c r="HY56" s="121"/>
      <c r="HZ56" s="121"/>
      <c r="IA56" s="121"/>
      <c r="IB56" s="121"/>
      <c r="IC56" s="121"/>
      <c r="ID56" s="121"/>
      <c r="IE56" s="121"/>
      <c r="IF56" s="121"/>
      <c r="IG56" s="121"/>
      <c r="IH56" s="121"/>
      <c r="II56" s="121"/>
      <c r="IJ56" s="121"/>
      <c r="IK56" s="121"/>
      <c r="IL56" s="121"/>
      <c r="IM56" s="142"/>
      <c r="IN56" s="142"/>
      <c r="IO56" s="142"/>
      <c r="IP56" s="142"/>
      <c r="IQ56" s="142"/>
      <c r="IR56" s="142"/>
      <c r="IS56" s="142"/>
      <c r="IT56" s="142"/>
      <c r="IU56" s="142"/>
      <c r="IV56" s="142"/>
    </row>
    <row r="57" s="103" customFormat="1" ht="18" customHeight="1" spans="1:4">
      <c r="A57" s="292">
        <v>1</v>
      </c>
      <c r="B57" s="292" t="s">
        <v>252</v>
      </c>
      <c r="C57" s="297">
        <v>12</v>
      </c>
      <c r="D57" s="295" t="s">
        <v>47</v>
      </c>
    </row>
    <row r="58" s="102" customFormat="1" ht="18" customHeight="1" spans="1:4">
      <c r="A58" s="292">
        <v>2</v>
      </c>
      <c r="B58" s="292" t="s">
        <v>299</v>
      </c>
      <c r="C58" s="297">
        <v>32</v>
      </c>
      <c r="D58" s="295" t="s">
        <v>47</v>
      </c>
    </row>
    <row r="59" s="102" customFormat="1" ht="18" customHeight="1" spans="1:12">
      <c r="A59" s="292">
        <v>3</v>
      </c>
      <c r="B59" s="292" t="s">
        <v>300</v>
      </c>
      <c r="C59" s="297">
        <v>22</v>
      </c>
      <c r="D59" s="295" t="s">
        <v>47</v>
      </c>
      <c r="L59" s="102" t="s">
        <v>301</v>
      </c>
    </row>
    <row r="60" s="103" customFormat="1" ht="18" customHeight="1" spans="1:256">
      <c r="A60" s="292">
        <v>4</v>
      </c>
      <c r="B60" s="292" t="s">
        <v>256</v>
      </c>
      <c r="C60" s="297">
        <v>24</v>
      </c>
      <c r="D60" s="295" t="s">
        <v>47</v>
      </c>
      <c r="E60" s="121"/>
      <c r="F60" s="121"/>
      <c r="G60" s="121"/>
      <c r="H60" s="121"/>
      <c r="I60" s="121"/>
      <c r="J60" s="121"/>
      <c r="K60" s="121"/>
      <c r="L60" s="121"/>
      <c r="M60" s="121"/>
      <c r="N60" s="121"/>
      <c r="O60" s="121"/>
      <c r="P60" s="121"/>
      <c r="Q60" s="121"/>
      <c r="R60" s="121"/>
      <c r="S60" s="121"/>
      <c r="T60" s="121"/>
      <c r="U60" s="121"/>
      <c r="V60" s="121"/>
      <c r="W60" s="121"/>
      <c r="X60" s="121"/>
      <c r="Y60" s="121"/>
      <c r="Z60" s="121"/>
      <c r="AA60" s="121"/>
      <c r="AB60" s="121"/>
      <c r="AC60" s="121"/>
      <c r="AD60" s="121"/>
      <c r="AE60" s="121"/>
      <c r="AF60" s="121"/>
      <c r="AG60" s="121"/>
      <c r="AH60" s="121"/>
      <c r="AI60" s="121"/>
      <c r="AJ60" s="121"/>
      <c r="AK60" s="121"/>
      <c r="AL60" s="121"/>
      <c r="AM60" s="121"/>
      <c r="AN60" s="121"/>
      <c r="AO60" s="121"/>
      <c r="AP60" s="121"/>
      <c r="AQ60" s="121"/>
      <c r="AR60" s="121"/>
      <c r="AS60" s="121"/>
      <c r="AT60" s="121"/>
      <c r="AU60" s="121"/>
      <c r="AV60" s="121"/>
      <c r="AW60" s="121"/>
      <c r="AX60" s="121"/>
      <c r="AY60" s="121"/>
      <c r="AZ60" s="121"/>
      <c r="BA60" s="121"/>
      <c r="BB60" s="121"/>
      <c r="BC60" s="121"/>
      <c r="BD60" s="121"/>
      <c r="BE60" s="121"/>
      <c r="BF60" s="121"/>
      <c r="BG60" s="121"/>
      <c r="BH60" s="121"/>
      <c r="BI60" s="121"/>
      <c r="BJ60" s="121"/>
      <c r="BK60" s="121"/>
      <c r="BL60" s="121"/>
      <c r="BM60" s="121"/>
      <c r="BN60" s="121"/>
      <c r="BO60" s="121"/>
      <c r="BP60" s="121"/>
      <c r="BQ60" s="121"/>
      <c r="BR60" s="121"/>
      <c r="BS60" s="121"/>
      <c r="BT60" s="121"/>
      <c r="BU60" s="121"/>
      <c r="BV60" s="121"/>
      <c r="BW60" s="121"/>
      <c r="BX60" s="121"/>
      <c r="BY60" s="121"/>
      <c r="BZ60" s="121"/>
      <c r="CA60" s="121"/>
      <c r="CB60" s="121"/>
      <c r="CC60" s="121"/>
      <c r="CD60" s="121"/>
      <c r="CE60" s="121"/>
      <c r="CF60" s="121"/>
      <c r="CG60" s="121"/>
      <c r="CH60" s="121"/>
      <c r="CI60" s="121"/>
      <c r="CJ60" s="121"/>
      <c r="CK60" s="121"/>
      <c r="CL60" s="121"/>
      <c r="CM60" s="121"/>
      <c r="CN60" s="121"/>
      <c r="CO60" s="121"/>
      <c r="CP60" s="121"/>
      <c r="CQ60" s="121"/>
      <c r="CR60" s="121"/>
      <c r="CS60" s="121"/>
      <c r="CT60" s="121"/>
      <c r="CU60" s="121"/>
      <c r="CV60" s="121"/>
      <c r="CW60" s="121"/>
      <c r="CX60" s="121"/>
      <c r="CY60" s="121"/>
      <c r="CZ60" s="121"/>
      <c r="DA60" s="121"/>
      <c r="DB60" s="121"/>
      <c r="DC60" s="121"/>
      <c r="DD60" s="121"/>
      <c r="DE60" s="121"/>
      <c r="DF60" s="121"/>
      <c r="DG60" s="121"/>
      <c r="DH60" s="121"/>
      <c r="DI60" s="121"/>
      <c r="DJ60" s="121"/>
      <c r="DK60" s="121"/>
      <c r="DL60" s="121"/>
      <c r="DM60" s="121"/>
      <c r="DN60" s="121"/>
      <c r="DO60" s="121"/>
      <c r="DP60" s="121"/>
      <c r="DQ60" s="121"/>
      <c r="DR60" s="121"/>
      <c r="DS60" s="121"/>
      <c r="DT60" s="121"/>
      <c r="DU60" s="121"/>
      <c r="DV60" s="121"/>
      <c r="DW60" s="121"/>
      <c r="DX60" s="121"/>
      <c r="DY60" s="121"/>
      <c r="DZ60" s="121"/>
      <c r="EA60" s="121"/>
      <c r="EB60" s="121"/>
      <c r="EC60" s="121"/>
      <c r="ED60" s="121"/>
      <c r="EE60" s="121"/>
      <c r="EF60" s="121"/>
      <c r="EG60" s="121"/>
      <c r="EH60" s="121"/>
      <c r="EI60" s="121"/>
      <c r="EJ60" s="121"/>
      <c r="EK60" s="121"/>
      <c r="EL60" s="121"/>
      <c r="EM60" s="121"/>
      <c r="EN60" s="121"/>
      <c r="EO60" s="121"/>
      <c r="EP60" s="121"/>
      <c r="EQ60" s="121"/>
      <c r="ER60" s="121"/>
      <c r="ES60" s="121"/>
      <c r="ET60" s="121"/>
      <c r="EU60" s="121"/>
      <c r="EV60" s="121"/>
      <c r="EW60" s="121"/>
      <c r="EX60" s="121"/>
      <c r="EY60" s="121"/>
      <c r="EZ60" s="121"/>
      <c r="FA60" s="121"/>
      <c r="FB60" s="121"/>
      <c r="FC60" s="121"/>
      <c r="FD60" s="121"/>
      <c r="FE60" s="121"/>
      <c r="FF60" s="121"/>
      <c r="FG60" s="121"/>
      <c r="FH60" s="121"/>
      <c r="FI60" s="121"/>
      <c r="FJ60" s="121"/>
      <c r="FK60" s="121"/>
      <c r="FL60" s="121"/>
      <c r="FM60" s="121"/>
      <c r="FN60" s="121"/>
      <c r="FO60" s="121"/>
      <c r="FP60" s="121"/>
      <c r="FQ60" s="121"/>
      <c r="FR60" s="121"/>
      <c r="FS60" s="121"/>
      <c r="FT60" s="121"/>
      <c r="FU60" s="121"/>
      <c r="FV60" s="121"/>
      <c r="FW60" s="121"/>
      <c r="FX60" s="121"/>
      <c r="FY60" s="121"/>
      <c r="FZ60" s="121"/>
      <c r="GA60" s="121"/>
      <c r="GB60" s="121"/>
      <c r="GC60" s="121"/>
      <c r="GD60" s="121"/>
      <c r="GE60" s="121"/>
      <c r="GF60" s="121"/>
      <c r="GG60" s="121"/>
      <c r="GH60" s="121"/>
      <c r="GI60" s="121"/>
      <c r="GJ60" s="121"/>
      <c r="GK60" s="121"/>
      <c r="GL60" s="121"/>
      <c r="GM60" s="121"/>
      <c r="GN60" s="121"/>
      <c r="GO60" s="121"/>
      <c r="GP60" s="121"/>
      <c r="GQ60" s="121"/>
      <c r="GR60" s="121"/>
      <c r="GS60" s="121"/>
      <c r="GT60" s="121"/>
      <c r="GU60" s="121"/>
      <c r="GV60" s="121"/>
      <c r="GW60" s="121"/>
      <c r="GX60" s="121"/>
      <c r="GY60" s="121"/>
      <c r="GZ60" s="121"/>
      <c r="HA60" s="121"/>
      <c r="HB60" s="121"/>
      <c r="HC60" s="121"/>
      <c r="HD60" s="121"/>
      <c r="HE60" s="121"/>
      <c r="HF60" s="121"/>
      <c r="HG60" s="121"/>
      <c r="HH60" s="121"/>
      <c r="HI60" s="121"/>
      <c r="HJ60" s="121"/>
      <c r="HK60" s="121"/>
      <c r="HL60" s="121"/>
      <c r="HM60" s="121"/>
      <c r="HN60" s="121"/>
      <c r="HO60" s="121"/>
      <c r="HP60" s="121"/>
      <c r="HQ60" s="121"/>
      <c r="HR60" s="121"/>
      <c r="HS60" s="121"/>
      <c r="HT60" s="121"/>
      <c r="HU60" s="121"/>
      <c r="HV60" s="121"/>
      <c r="HW60" s="121"/>
      <c r="HX60" s="121"/>
      <c r="HY60" s="121"/>
      <c r="HZ60" s="121"/>
      <c r="IA60" s="121"/>
      <c r="IB60" s="121"/>
      <c r="IC60" s="121"/>
      <c r="ID60" s="121"/>
      <c r="IE60" s="121"/>
      <c r="IF60" s="121"/>
      <c r="IG60" s="121"/>
      <c r="IH60" s="121"/>
      <c r="II60" s="121"/>
      <c r="IJ60" s="121"/>
      <c r="IK60" s="121"/>
      <c r="IL60" s="121"/>
      <c r="IM60" s="142"/>
      <c r="IN60" s="142"/>
      <c r="IO60" s="142"/>
      <c r="IP60" s="142"/>
      <c r="IQ60" s="142"/>
      <c r="IR60" s="142"/>
      <c r="IS60" s="142"/>
      <c r="IT60" s="142"/>
      <c r="IU60" s="142"/>
      <c r="IV60" s="142"/>
    </row>
    <row r="61" s="105" customFormat="1" spans="1:256">
      <c r="A61" s="292">
        <v>5</v>
      </c>
      <c r="B61" s="292" t="s">
        <v>257</v>
      </c>
      <c r="C61" s="297">
        <v>6</v>
      </c>
      <c r="D61" s="295" t="s">
        <v>47</v>
      </c>
      <c r="IM61" s="107"/>
      <c r="IN61" s="107"/>
      <c r="IO61" s="107"/>
      <c r="IP61" s="107"/>
      <c r="IQ61" s="107"/>
      <c r="IR61" s="107"/>
      <c r="IS61" s="107"/>
      <c r="IT61" s="107"/>
      <c r="IU61" s="107"/>
      <c r="IV61" s="107"/>
    </row>
    <row r="62" s="105" customFormat="1" spans="1:256">
      <c r="A62" s="292">
        <v>6</v>
      </c>
      <c r="B62" s="292" t="s">
        <v>92</v>
      </c>
      <c r="C62" s="297">
        <v>4</v>
      </c>
      <c r="D62" s="295" t="s">
        <v>47</v>
      </c>
      <c r="IM62" s="107"/>
      <c r="IN62" s="107"/>
      <c r="IO62" s="107"/>
      <c r="IP62" s="107"/>
      <c r="IQ62" s="107"/>
      <c r="IR62" s="107"/>
      <c r="IS62" s="107"/>
      <c r="IT62" s="107"/>
      <c r="IU62" s="107"/>
      <c r="IV62" s="107"/>
    </row>
    <row r="63" s="105" customFormat="1" spans="1:256">
      <c r="A63" s="292">
        <v>7</v>
      </c>
      <c r="B63" s="292" t="s">
        <v>302</v>
      </c>
      <c r="C63" s="297">
        <v>4</v>
      </c>
      <c r="D63" s="295" t="s">
        <v>47</v>
      </c>
      <c r="IM63" s="107"/>
      <c r="IN63" s="107"/>
      <c r="IO63" s="107"/>
      <c r="IP63" s="107"/>
      <c r="IQ63" s="107"/>
      <c r="IR63" s="107"/>
      <c r="IS63" s="107"/>
      <c r="IT63" s="107"/>
      <c r="IU63" s="107"/>
      <c r="IV63" s="107"/>
    </row>
    <row r="64" s="105" customFormat="1" spans="1:256">
      <c r="A64" s="292">
        <v>8</v>
      </c>
      <c r="B64" s="292" t="s">
        <v>129</v>
      </c>
      <c r="C64" s="297">
        <v>12</v>
      </c>
      <c r="D64" s="295" t="s">
        <v>47</v>
      </c>
      <c r="IM64" s="107"/>
      <c r="IN64" s="107"/>
      <c r="IO64" s="107"/>
      <c r="IP64" s="107"/>
      <c r="IQ64" s="107"/>
      <c r="IR64" s="107"/>
      <c r="IS64" s="107"/>
      <c r="IT64" s="107"/>
      <c r="IU64" s="107"/>
      <c r="IV64" s="107"/>
    </row>
    <row r="65" s="106" customFormat="1" spans="1:256">
      <c r="A65" s="292">
        <v>9</v>
      </c>
      <c r="B65" s="292" t="s">
        <v>303</v>
      </c>
      <c r="C65" s="297">
        <v>6</v>
      </c>
      <c r="D65" s="295" t="s">
        <v>47</v>
      </c>
      <c r="E65" s="121"/>
      <c r="F65" s="121"/>
      <c r="G65" s="121"/>
      <c r="H65" s="121"/>
      <c r="I65" s="121"/>
      <c r="J65" s="121"/>
      <c r="K65" s="121"/>
      <c r="L65" s="121"/>
      <c r="M65" s="121"/>
      <c r="N65" s="121"/>
      <c r="O65" s="121"/>
      <c r="P65" s="121"/>
      <c r="Q65" s="121"/>
      <c r="R65" s="121"/>
      <c r="S65" s="121"/>
      <c r="T65" s="121"/>
      <c r="U65" s="121"/>
      <c r="V65" s="121"/>
      <c r="W65" s="121"/>
      <c r="X65" s="121"/>
      <c r="Y65" s="121"/>
      <c r="Z65" s="121"/>
      <c r="AA65" s="121"/>
      <c r="AB65" s="121"/>
      <c r="AC65" s="121"/>
      <c r="AD65" s="121"/>
      <c r="AE65" s="121"/>
      <c r="AF65" s="121"/>
      <c r="AG65" s="121"/>
      <c r="AH65" s="121"/>
      <c r="AI65" s="121"/>
      <c r="AJ65" s="121"/>
      <c r="AK65" s="121"/>
      <c r="AL65" s="121"/>
      <c r="AM65" s="121"/>
      <c r="AN65" s="121"/>
      <c r="AO65" s="121"/>
      <c r="AP65" s="121"/>
      <c r="AQ65" s="121"/>
      <c r="AR65" s="121"/>
      <c r="AS65" s="121"/>
      <c r="AT65" s="121"/>
      <c r="AU65" s="121"/>
      <c r="AV65" s="121"/>
      <c r="AW65" s="121"/>
      <c r="AX65" s="121"/>
      <c r="AY65" s="121"/>
      <c r="AZ65" s="121"/>
      <c r="BA65" s="121"/>
      <c r="BB65" s="121"/>
      <c r="BC65" s="121"/>
      <c r="BD65" s="121"/>
      <c r="BE65" s="121"/>
      <c r="BF65" s="121"/>
      <c r="BG65" s="121"/>
      <c r="BH65" s="121"/>
      <c r="BI65" s="121"/>
      <c r="BJ65" s="121"/>
      <c r="BK65" s="121"/>
      <c r="BL65" s="121"/>
      <c r="BM65" s="121"/>
      <c r="BN65" s="121"/>
      <c r="BO65" s="121"/>
      <c r="BP65" s="121"/>
      <c r="BQ65" s="121"/>
      <c r="BR65" s="121"/>
      <c r="BS65" s="121"/>
      <c r="BT65" s="121"/>
      <c r="BU65" s="121"/>
      <c r="BV65" s="121"/>
      <c r="BW65" s="121"/>
      <c r="BX65" s="121"/>
      <c r="BY65" s="121"/>
      <c r="BZ65" s="121"/>
      <c r="CA65" s="121"/>
      <c r="CB65" s="121"/>
      <c r="CC65" s="121"/>
      <c r="CD65" s="121"/>
      <c r="CE65" s="121"/>
      <c r="CF65" s="121"/>
      <c r="CG65" s="121"/>
      <c r="CH65" s="121"/>
      <c r="CI65" s="121"/>
      <c r="CJ65" s="121"/>
      <c r="CK65" s="121"/>
      <c r="CL65" s="121"/>
      <c r="CM65" s="121"/>
      <c r="CN65" s="121"/>
      <c r="CO65" s="121"/>
      <c r="CP65" s="121"/>
      <c r="CQ65" s="121"/>
      <c r="CR65" s="121"/>
      <c r="CS65" s="121"/>
      <c r="CT65" s="121"/>
      <c r="CU65" s="121"/>
      <c r="CV65" s="121"/>
      <c r="CW65" s="121"/>
      <c r="CX65" s="121"/>
      <c r="CY65" s="121"/>
      <c r="CZ65" s="121"/>
      <c r="DA65" s="121"/>
      <c r="DB65" s="121"/>
      <c r="DC65" s="121"/>
      <c r="DD65" s="121"/>
      <c r="DE65" s="121"/>
      <c r="DF65" s="121"/>
      <c r="DG65" s="121"/>
      <c r="DH65" s="121"/>
      <c r="DI65" s="121"/>
      <c r="DJ65" s="121"/>
      <c r="DK65" s="121"/>
      <c r="DL65" s="121"/>
      <c r="DM65" s="121"/>
      <c r="DN65" s="121"/>
      <c r="DO65" s="121"/>
      <c r="DP65" s="121"/>
      <c r="DQ65" s="121"/>
      <c r="DR65" s="121"/>
      <c r="DS65" s="121"/>
      <c r="DT65" s="121"/>
      <c r="DU65" s="121"/>
      <c r="DV65" s="121"/>
      <c r="DW65" s="121"/>
      <c r="DX65" s="121"/>
      <c r="DY65" s="121"/>
      <c r="DZ65" s="121"/>
      <c r="EA65" s="121"/>
      <c r="EB65" s="121"/>
      <c r="EC65" s="121"/>
      <c r="ED65" s="121"/>
      <c r="EE65" s="121"/>
      <c r="EF65" s="121"/>
      <c r="EG65" s="121"/>
      <c r="EH65" s="121"/>
      <c r="EI65" s="121"/>
      <c r="EJ65" s="121"/>
      <c r="EK65" s="121"/>
      <c r="EL65" s="121"/>
      <c r="EM65" s="121"/>
      <c r="EN65" s="121"/>
      <c r="EO65" s="121"/>
      <c r="EP65" s="121"/>
      <c r="EQ65" s="121"/>
      <c r="ER65" s="121"/>
      <c r="ES65" s="121"/>
      <c r="ET65" s="121"/>
      <c r="EU65" s="121"/>
      <c r="EV65" s="121"/>
      <c r="EW65" s="121"/>
      <c r="EX65" s="121"/>
      <c r="EY65" s="121"/>
      <c r="EZ65" s="121"/>
      <c r="FA65" s="121"/>
      <c r="FB65" s="121"/>
      <c r="FC65" s="121"/>
      <c r="FD65" s="121"/>
      <c r="FE65" s="121"/>
      <c r="FF65" s="121"/>
      <c r="FG65" s="121"/>
      <c r="FH65" s="121"/>
      <c r="FI65" s="121"/>
      <c r="FJ65" s="121"/>
      <c r="FK65" s="121"/>
      <c r="FL65" s="121"/>
      <c r="FM65" s="121"/>
      <c r="FN65" s="121"/>
      <c r="FO65" s="121"/>
      <c r="FP65" s="121"/>
      <c r="FQ65" s="121"/>
      <c r="FR65" s="121"/>
      <c r="FS65" s="121"/>
      <c r="FT65" s="121"/>
      <c r="FU65" s="121"/>
      <c r="FV65" s="121"/>
      <c r="FW65" s="121"/>
      <c r="FX65" s="121"/>
      <c r="FY65" s="121"/>
      <c r="FZ65" s="121"/>
      <c r="GA65" s="121"/>
      <c r="GB65" s="121"/>
      <c r="GC65" s="121"/>
      <c r="GD65" s="121"/>
      <c r="GE65" s="121"/>
      <c r="GF65" s="121"/>
      <c r="GG65" s="121"/>
      <c r="GH65" s="121"/>
      <c r="GI65" s="121"/>
      <c r="GJ65" s="121"/>
      <c r="GK65" s="121"/>
      <c r="GL65" s="121"/>
      <c r="GM65" s="121"/>
      <c r="GN65" s="121"/>
      <c r="GO65" s="121"/>
      <c r="GP65" s="121"/>
      <c r="GQ65" s="121"/>
      <c r="GR65" s="121"/>
      <c r="GS65" s="121"/>
      <c r="GT65" s="121"/>
      <c r="GU65" s="121"/>
      <c r="GV65" s="121"/>
      <c r="GW65" s="121"/>
      <c r="GX65" s="121"/>
      <c r="GY65" s="121"/>
      <c r="GZ65" s="121"/>
      <c r="HA65" s="121"/>
      <c r="HB65" s="121"/>
      <c r="HC65" s="121"/>
      <c r="HD65" s="121"/>
      <c r="HE65" s="121"/>
      <c r="HF65" s="121"/>
      <c r="HG65" s="121"/>
      <c r="HH65" s="121"/>
      <c r="HI65" s="121"/>
      <c r="HJ65" s="121"/>
      <c r="HK65" s="121"/>
      <c r="HL65" s="121"/>
      <c r="HM65" s="121"/>
      <c r="HN65" s="121"/>
      <c r="HO65" s="121"/>
      <c r="HP65" s="121"/>
      <c r="HQ65" s="121"/>
      <c r="HR65" s="121"/>
      <c r="HS65" s="121"/>
      <c r="HT65" s="121"/>
      <c r="HU65" s="121"/>
      <c r="HV65" s="121"/>
      <c r="HW65" s="121"/>
      <c r="HX65" s="121"/>
      <c r="HY65" s="121"/>
      <c r="HZ65" s="121"/>
      <c r="IA65" s="121"/>
      <c r="IB65" s="121"/>
      <c r="IC65" s="121"/>
      <c r="ID65" s="121"/>
      <c r="IE65" s="121"/>
      <c r="IF65" s="121"/>
      <c r="IG65" s="121"/>
      <c r="IH65" s="121"/>
      <c r="II65" s="121"/>
      <c r="IJ65" s="121"/>
      <c r="IK65" s="121"/>
      <c r="IL65" s="121"/>
      <c r="IM65" s="142"/>
      <c r="IN65" s="142"/>
      <c r="IO65" s="142"/>
      <c r="IP65" s="142"/>
      <c r="IQ65" s="142"/>
      <c r="IR65" s="142"/>
      <c r="IS65" s="142"/>
      <c r="IT65" s="142"/>
      <c r="IU65" s="142"/>
      <c r="IV65" s="142"/>
    </row>
    <row r="66" s="121" customFormat="1" spans="1:256">
      <c r="A66" s="289" t="s">
        <v>90</v>
      </c>
      <c r="B66" s="289" t="s">
        <v>130</v>
      </c>
      <c r="C66" s="290">
        <v>49</v>
      </c>
      <c r="D66" s="295"/>
      <c r="IM66" s="142"/>
      <c r="IN66" s="142"/>
      <c r="IO66" s="142"/>
      <c r="IP66" s="142"/>
      <c r="IQ66" s="142"/>
      <c r="IR66" s="142"/>
      <c r="IS66" s="142"/>
      <c r="IT66" s="142"/>
      <c r="IU66" s="142"/>
      <c r="IV66" s="142"/>
    </row>
    <row r="67" s="105" customFormat="1" spans="1:256">
      <c r="A67" s="292">
        <v>1</v>
      </c>
      <c r="B67" s="292" t="s">
        <v>265</v>
      </c>
      <c r="C67" s="297">
        <v>38</v>
      </c>
      <c r="D67" s="295" t="s">
        <v>47</v>
      </c>
      <c r="IM67" s="107"/>
      <c r="IN67" s="107"/>
      <c r="IO67" s="107"/>
      <c r="IP67" s="107"/>
      <c r="IQ67" s="107"/>
      <c r="IR67" s="107"/>
      <c r="IS67" s="107"/>
      <c r="IT67" s="107"/>
      <c r="IU67" s="107"/>
      <c r="IV67" s="107"/>
    </row>
    <row r="68" s="105" customFormat="1" spans="1:256">
      <c r="A68" s="292">
        <v>2</v>
      </c>
      <c r="B68" s="292" t="s">
        <v>266</v>
      </c>
      <c r="C68" s="297">
        <v>11</v>
      </c>
      <c r="D68" s="295" t="s">
        <v>47</v>
      </c>
      <c r="IM68" s="107"/>
      <c r="IN68" s="107"/>
      <c r="IO68" s="107"/>
      <c r="IP68" s="107"/>
      <c r="IQ68" s="107"/>
      <c r="IR68" s="107"/>
      <c r="IS68" s="107"/>
      <c r="IT68" s="107"/>
      <c r="IU68" s="107"/>
      <c r="IV68" s="107"/>
    </row>
    <row r="69" s="121" customFormat="1" spans="1:256">
      <c r="A69" s="289" t="s">
        <v>93</v>
      </c>
      <c r="B69" s="289" t="s">
        <v>94</v>
      </c>
      <c r="C69" s="290">
        <v>124</v>
      </c>
      <c r="D69" s="295"/>
      <c r="IM69" s="142"/>
      <c r="IN69" s="142"/>
      <c r="IO69" s="142"/>
      <c r="IP69" s="142"/>
      <c r="IQ69" s="142"/>
      <c r="IR69" s="142"/>
      <c r="IS69" s="142"/>
      <c r="IT69" s="142"/>
      <c r="IU69" s="142"/>
      <c r="IV69" s="142"/>
    </row>
    <row r="70" s="105" customFormat="1" spans="1:256">
      <c r="A70" s="292">
        <v>1</v>
      </c>
      <c r="B70" s="292" t="s">
        <v>270</v>
      </c>
      <c r="C70" s="297">
        <v>15</v>
      </c>
      <c r="D70" s="295" t="s">
        <v>47</v>
      </c>
      <c r="IM70" s="107"/>
      <c r="IN70" s="107"/>
      <c r="IO70" s="107"/>
      <c r="IP70" s="107"/>
      <c r="IQ70" s="107"/>
      <c r="IR70" s="107"/>
      <c r="IS70" s="107"/>
      <c r="IT70" s="107"/>
      <c r="IU70" s="107"/>
      <c r="IV70" s="107"/>
    </row>
    <row r="71" s="105" customFormat="1" spans="1:256">
      <c r="A71" s="292">
        <v>2</v>
      </c>
      <c r="B71" s="292" t="s">
        <v>271</v>
      </c>
      <c r="C71" s="297">
        <v>28</v>
      </c>
      <c r="D71" s="295" t="s">
        <v>47</v>
      </c>
      <c r="IM71" s="107"/>
      <c r="IN71" s="107"/>
      <c r="IO71" s="107"/>
      <c r="IP71" s="107"/>
      <c r="IQ71" s="107"/>
      <c r="IR71" s="107"/>
      <c r="IS71" s="107"/>
      <c r="IT71" s="107"/>
      <c r="IU71" s="107"/>
      <c r="IV71" s="107"/>
    </row>
    <row r="72" s="105" customFormat="1" spans="1:256">
      <c r="A72" s="292">
        <v>3</v>
      </c>
      <c r="B72" s="292" t="s">
        <v>274</v>
      </c>
      <c r="C72" s="297">
        <v>69</v>
      </c>
      <c r="D72" s="295" t="s">
        <v>47</v>
      </c>
      <c r="IM72" s="107"/>
      <c r="IN72" s="107"/>
      <c r="IO72" s="107"/>
      <c r="IP72" s="107"/>
      <c r="IQ72" s="107"/>
      <c r="IR72" s="107"/>
      <c r="IS72" s="107"/>
      <c r="IT72" s="107"/>
      <c r="IU72" s="107"/>
      <c r="IV72" s="107"/>
    </row>
    <row r="73" s="105" customFormat="1" spans="1:256">
      <c r="A73" s="292">
        <v>4</v>
      </c>
      <c r="B73" s="292" t="s">
        <v>95</v>
      </c>
      <c r="C73" s="297">
        <v>12</v>
      </c>
      <c r="D73" s="295" t="s">
        <v>47</v>
      </c>
      <c r="IM73" s="107"/>
      <c r="IN73" s="107"/>
      <c r="IO73" s="107"/>
      <c r="IP73" s="107"/>
      <c r="IQ73" s="107"/>
      <c r="IR73" s="107"/>
      <c r="IS73" s="107"/>
      <c r="IT73" s="107"/>
      <c r="IU73" s="107"/>
      <c r="IV73" s="107"/>
    </row>
    <row r="74" s="105" customFormat="1" ht="15" spans="1:256">
      <c r="A74" s="107"/>
      <c r="B74" s="108"/>
      <c r="C74" s="109"/>
      <c r="D74" s="283"/>
      <c r="IM74" s="107"/>
      <c r="IN74" s="107"/>
      <c r="IO74" s="107"/>
      <c r="IP74" s="107"/>
      <c r="IQ74" s="107"/>
      <c r="IR74" s="107"/>
      <c r="IS74" s="107"/>
      <c r="IT74" s="107"/>
      <c r="IU74" s="107"/>
      <c r="IV74" s="107"/>
    </row>
    <row r="75" s="105" customFormat="1" ht="15" spans="1:256">
      <c r="A75" s="107"/>
      <c r="B75" s="108"/>
      <c r="C75" s="109"/>
      <c r="D75" s="283"/>
      <c r="IM75" s="107"/>
      <c r="IN75" s="107"/>
      <c r="IO75" s="107"/>
      <c r="IP75" s="107"/>
      <c r="IQ75" s="107"/>
      <c r="IR75" s="107"/>
      <c r="IS75" s="107"/>
      <c r="IT75" s="107"/>
      <c r="IU75" s="107"/>
      <c r="IV75" s="107"/>
    </row>
    <row r="76" s="105" customFormat="1" ht="15" spans="1:256">
      <c r="A76" s="107"/>
      <c r="B76" s="108"/>
      <c r="C76" s="109"/>
      <c r="D76" s="283"/>
      <c r="IM76" s="107"/>
      <c r="IN76" s="107"/>
      <c r="IO76" s="107"/>
      <c r="IP76" s="107"/>
      <c r="IQ76" s="107"/>
      <c r="IR76" s="107"/>
      <c r="IS76" s="107"/>
      <c r="IT76" s="107"/>
      <c r="IU76" s="107"/>
      <c r="IV76" s="107"/>
    </row>
    <row r="77" s="105" customFormat="1" ht="15" spans="1:256">
      <c r="A77" s="107"/>
      <c r="B77" s="108"/>
      <c r="C77" s="109"/>
      <c r="D77" s="283"/>
      <c r="IM77" s="107"/>
      <c r="IN77" s="107"/>
      <c r="IO77" s="107"/>
      <c r="IP77" s="107"/>
      <c r="IQ77" s="107"/>
      <c r="IR77" s="107"/>
      <c r="IS77" s="107"/>
      <c r="IT77" s="107"/>
      <c r="IU77" s="107"/>
      <c r="IV77" s="107"/>
    </row>
    <row r="78" s="105" customFormat="1" ht="15" spans="1:256">
      <c r="A78" s="107"/>
      <c r="B78" s="108"/>
      <c r="C78" s="109"/>
      <c r="D78" s="283"/>
      <c r="IM78" s="107"/>
      <c r="IN78" s="107"/>
      <c r="IO78" s="107"/>
      <c r="IP78" s="107"/>
      <c r="IQ78" s="107"/>
      <c r="IR78" s="107"/>
      <c r="IS78" s="107"/>
      <c r="IT78" s="107"/>
      <c r="IU78" s="107"/>
      <c r="IV78" s="107"/>
    </row>
    <row r="79" s="105" customFormat="1" ht="15" spans="1:256">
      <c r="A79" s="107"/>
      <c r="B79" s="108"/>
      <c r="C79" s="109"/>
      <c r="D79" s="283"/>
      <c r="IM79" s="107"/>
      <c r="IN79" s="107"/>
      <c r="IO79" s="107"/>
      <c r="IP79" s="107"/>
      <c r="IQ79" s="107"/>
      <c r="IR79" s="107"/>
      <c r="IS79" s="107"/>
      <c r="IT79" s="107"/>
      <c r="IU79" s="107"/>
      <c r="IV79" s="107"/>
    </row>
    <row r="80" s="105" customFormat="1" ht="15" spans="1:256">
      <c r="A80" s="107"/>
      <c r="B80" s="108"/>
      <c r="C80" s="109"/>
      <c r="D80" s="283"/>
      <c r="IM80" s="107"/>
      <c r="IN80" s="107"/>
      <c r="IO80" s="107"/>
      <c r="IP80" s="107"/>
      <c r="IQ80" s="107"/>
      <c r="IR80" s="107"/>
      <c r="IS80" s="107"/>
      <c r="IT80" s="107"/>
      <c r="IU80" s="107"/>
      <c r="IV80" s="107"/>
    </row>
    <row r="81" s="105" customFormat="1" ht="15" spans="1:256">
      <c r="A81" s="107"/>
      <c r="B81" s="108"/>
      <c r="C81" s="109"/>
      <c r="D81" s="283"/>
      <c r="IM81" s="107"/>
      <c r="IN81" s="107"/>
      <c r="IO81" s="107"/>
      <c r="IP81" s="107"/>
      <c r="IQ81" s="107"/>
      <c r="IR81" s="107"/>
      <c r="IS81" s="107"/>
      <c r="IT81" s="107"/>
      <c r="IU81" s="107"/>
      <c r="IV81" s="107"/>
    </row>
    <row r="82" s="105" customFormat="1" ht="15" spans="1:256">
      <c r="A82" s="107"/>
      <c r="B82" s="108"/>
      <c r="C82" s="109"/>
      <c r="D82" s="283"/>
      <c r="IM82" s="107"/>
      <c r="IN82" s="107"/>
      <c r="IO82" s="107"/>
      <c r="IP82" s="107"/>
      <c r="IQ82" s="107"/>
      <c r="IR82" s="107"/>
      <c r="IS82" s="107"/>
      <c r="IT82" s="107"/>
      <c r="IU82" s="107"/>
      <c r="IV82" s="107"/>
    </row>
    <row r="83" s="105" customFormat="1" ht="15" spans="1:256">
      <c r="A83" s="107"/>
      <c r="B83" s="108"/>
      <c r="C83" s="109"/>
      <c r="D83" s="283"/>
      <c r="IM83" s="107"/>
      <c r="IN83" s="107"/>
      <c r="IO83" s="107"/>
      <c r="IP83" s="107"/>
      <c r="IQ83" s="107"/>
      <c r="IR83" s="107"/>
      <c r="IS83" s="107"/>
      <c r="IT83" s="107"/>
      <c r="IU83" s="107"/>
      <c r="IV83" s="107"/>
    </row>
    <row r="84" s="105" customFormat="1" ht="15" spans="1:256">
      <c r="A84" s="107"/>
      <c r="B84" s="108"/>
      <c r="C84" s="109"/>
      <c r="D84" s="283"/>
      <c r="IM84" s="107"/>
      <c r="IN84" s="107"/>
      <c r="IO84" s="107"/>
      <c r="IP84" s="107"/>
      <c r="IQ84" s="107"/>
      <c r="IR84" s="107"/>
      <c r="IS84" s="107"/>
      <c r="IT84" s="107"/>
      <c r="IU84" s="107"/>
      <c r="IV84" s="107"/>
    </row>
    <row r="85" s="105" customFormat="1" ht="15" spans="1:256">
      <c r="A85" s="107"/>
      <c r="B85" s="108"/>
      <c r="C85" s="109"/>
      <c r="D85" s="283"/>
      <c r="IM85" s="107"/>
      <c r="IN85" s="107"/>
      <c r="IO85" s="107"/>
      <c r="IP85" s="107"/>
      <c r="IQ85" s="107"/>
      <c r="IR85" s="107"/>
      <c r="IS85" s="107"/>
      <c r="IT85" s="107"/>
      <c r="IU85" s="107"/>
      <c r="IV85" s="107"/>
    </row>
    <row r="86" s="105" customFormat="1" ht="15" spans="1:256">
      <c r="A86" s="107"/>
      <c r="B86" s="108"/>
      <c r="C86" s="109"/>
      <c r="D86" s="283"/>
      <c r="IM86" s="107"/>
      <c r="IN86" s="107"/>
      <c r="IO86" s="107"/>
      <c r="IP86" s="107"/>
      <c r="IQ86" s="107"/>
      <c r="IR86" s="107"/>
      <c r="IS86" s="107"/>
      <c r="IT86" s="107"/>
      <c r="IU86" s="107"/>
      <c r="IV86" s="107"/>
    </row>
    <row r="87" s="105" customFormat="1" ht="15" spans="1:256">
      <c r="A87" s="107"/>
      <c r="B87" s="108"/>
      <c r="C87" s="109"/>
      <c r="D87" s="283"/>
      <c r="IM87" s="107"/>
      <c r="IN87" s="107"/>
      <c r="IO87" s="107"/>
      <c r="IP87" s="107"/>
      <c r="IQ87" s="107"/>
      <c r="IR87" s="107"/>
      <c r="IS87" s="107"/>
      <c r="IT87" s="107"/>
      <c r="IU87" s="107"/>
      <c r="IV87" s="107"/>
    </row>
    <row r="88" s="105" customFormat="1" ht="15" spans="1:256">
      <c r="A88" s="107"/>
      <c r="B88" s="108"/>
      <c r="C88" s="109"/>
      <c r="D88" s="283"/>
      <c r="IM88" s="107"/>
      <c r="IN88" s="107"/>
      <c r="IO88" s="107"/>
      <c r="IP88" s="107"/>
      <c r="IQ88" s="107"/>
      <c r="IR88" s="107"/>
      <c r="IS88" s="107"/>
      <c r="IT88" s="107"/>
      <c r="IU88" s="107"/>
      <c r="IV88" s="107"/>
    </row>
    <row r="89" s="105" customFormat="1" ht="15" spans="1:256">
      <c r="A89" s="107"/>
      <c r="B89" s="108"/>
      <c r="C89" s="109"/>
      <c r="D89" s="283"/>
      <c r="IM89" s="107"/>
      <c r="IN89" s="107"/>
      <c r="IO89" s="107"/>
      <c r="IP89" s="107"/>
      <c r="IQ89" s="107"/>
      <c r="IR89" s="107"/>
      <c r="IS89" s="107"/>
      <c r="IT89" s="107"/>
      <c r="IU89" s="107"/>
      <c r="IV89" s="107"/>
    </row>
    <row r="90" s="105" customFormat="1" ht="15" spans="1:256">
      <c r="A90" s="107"/>
      <c r="B90" s="108"/>
      <c r="C90" s="109"/>
      <c r="D90" s="283"/>
      <c r="IM90" s="107"/>
      <c r="IN90" s="107"/>
      <c r="IO90" s="107"/>
      <c r="IP90" s="107"/>
      <c r="IQ90" s="107"/>
      <c r="IR90" s="107"/>
      <c r="IS90" s="107"/>
      <c r="IT90" s="107"/>
      <c r="IU90" s="107"/>
      <c r="IV90" s="107"/>
    </row>
    <row r="91" s="105" customFormat="1" ht="15" spans="1:256">
      <c r="A91" s="107"/>
      <c r="B91" s="108"/>
      <c r="C91" s="109"/>
      <c r="D91" s="283"/>
      <c r="IM91" s="107"/>
      <c r="IN91" s="107"/>
      <c r="IO91" s="107"/>
      <c r="IP91" s="107"/>
      <c r="IQ91" s="107"/>
      <c r="IR91" s="107"/>
      <c r="IS91" s="107"/>
      <c r="IT91" s="107"/>
      <c r="IU91" s="107"/>
      <c r="IV91" s="107"/>
    </row>
    <row r="92" s="105" customFormat="1" ht="15" spans="1:256">
      <c r="A92" s="107"/>
      <c r="B92" s="108"/>
      <c r="C92" s="109"/>
      <c r="D92" s="283"/>
      <c r="IM92" s="107"/>
      <c r="IN92" s="107"/>
      <c r="IO92" s="107"/>
      <c r="IP92" s="107"/>
      <c r="IQ92" s="107"/>
      <c r="IR92" s="107"/>
      <c r="IS92" s="107"/>
      <c r="IT92" s="107"/>
      <c r="IU92" s="107"/>
      <c r="IV92" s="107"/>
    </row>
    <row r="93" s="105" customFormat="1" ht="15" spans="1:256">
      <c r="A93" s="107"/>
      <c r="B93" s="108"/>
      <c r="C93" s="109"/>
      <c r="D93" s="283"/>
      <c r="IM93" s="107"/>
      <c r="IN93" s="107"/>
      <c r="IO93" s="107"/>
      <c r="IP93" s="107"/>
      <c r="IQ93" s="107"/>
      <c r="IR93" s="107"/>
      <c r="IS93" s="107"/>
      <c r="IT93" s="107"/>
      <c r="IU93" s="107"/>
      <c r="IV93" s="107"/>
    </row>
    <row r="94" s="105" customFormat="1" ht="15" spans="1:256">
      <c r="A94" s="107"/>
      <c r="B94" s="108"/>
      <c r="C94" s="109"/>
      <c r="D94" s="283"/>
      <c r="IM94" s="107"/>
      <c r="IN94" s="107"/>
      <c r="IO94" s="107"/>
      <c r="IP94" s="107"/>
      <c r="IQ94" s="107"/>
      <c r="IR94" s="107"/>
      <c r="IS94" s="107"/>
      <c r="IT94" s="107"/>
      <c r="IU94" s="107"/>
      <c r="IV94" s="107"/>
    </row>
    <row r="95" s="105" customFormat="1" ht="15" spans="1:256">
      <c r="A95" s="107"/>
      <c r="B95" s="108"/>
      <c r="C95" s="109"/>
      <c r="D95" s="283"/>
      <c r="IM95" s="107"/>
      <c r="IN95" s="107"/>
      <c r="IO95" s="107"/>
      <c r="IP95" s="107"/>
      <c r="IQ95" s="107"/>
      <c r="IR95" s="107"/>
      <c r="IS95" s="107"/>
      <c r="IT95" s="107"/>
      <c r="IU95" s="107"/>
      <c r="IV95" s="107"/>
    </row>
    <row r="96" s="105" customFormat="1" ht="15" spans="1:256">
      <c r="A96" s="107"/>
      <c r="B96" s="108"/>
      <c r="C96" s="109"/>
      <c r="D96" s="283"/>
      <c r="IM96" s="107"/>
      <c r="IN96" s="107"/>
      <c r="IO96" s="107"/>
      <c r="IP96" s="107"/>
      <c r="IQ96" s="107"/>
      <c r="IR96" s="107"/>
      <c r="IS96" s="107"/>
      <c r="IT96" s="107"/>
      <c r="IU96" s="107"/>
      <c r="IV96" s="107"/>
    </row>
    <row r="97" s="105" customFormat="1" ht="15" spans="1:256">
      <c r="A97" s="107"/>
      <c r="B97" s="108"/>
      <c r="C97" s="109"/>
      <c r="D97" s="283"/>
      <c r="IM97" s="107"/>
      <c r="IN97" s="107"/>
      <c r="IO97" s="107"/>
      <c r="IP97" s="107"/>
      <c r="IQ97" s="107"/>
      <c r="IR97" s="107"/>
      <c r="IS97" s="107"/>
      <c r="IT97" s="107"/>
      <c r="IU97" s="107"/>
      <c r="IV97" s="107"/>
    </row>
    <row r="98" s="105" customFormat="1" ht="15" spans="1:256">
      <c r="A98" s="107"/>
      <c r="B98" s="108"/>
      <c r="C98" s="109"/>
      <c r="D98" s="283"/>
      <c r="IM98" s="107"/>
      <c r="IN98" s="107"/>
      <c r="IO98" s="107"/>
      <c r="IP98" s="107"/>
      <c r="IQ98" s="107"/>
      <c r="IR98" s="107"/>
      <c r="IS98" s="107"/>
      <c r="IT98" s="107"/>
      <c r="IU98" s="107"/>
      <c r="IV98" s="107"/>
    </row>
    <row r="99" s="105" customFormat="1" ht="15" spans="1:256">
      <c r="A99" s="107"/>
      <c r="B99" s="108"/>
      <c r="C99" s="109"/>
      <c r="D99" s="283"/>
      <c r="IM99" s="107"/>
      <c r="IN99" s="107"/>
      <c r="IO99" s="107"/>
      <c r="IP99" s="107"/>
      <c r="IQ99" s="107"/>
      <c r="IR99" s="107"/>
      <c r="IS99" s="107"/>
      <c r="IT99" s="107"/>
      <c r="IU99" s="107"/>
      <c r="IV99" s="107"/>
    </row>
    <row r="100" s="105" customFormat="1" ht="15" spans="1:256">
      <c r="A100" s="107"/>
      <c r="B100" s="108"/>
      <c r="C100" s="109"/>
      <c r="D100" s="283"/>
      <c r="IM100" s="107"/>
      <c r="IN100" s="107"/>
      <c r="IO100" s="107"/>
      <c r="IP100" s="107"/>
      <c r="IQ100" s="107"/>
      <c r="IR100" s="107"/>
      <c r="IS100" s="107"/>
      <c r="IT100" s="107"/>
      <c r="IU100" s="107"/>
      <c r="IV100" s="107"/>
    </row>
    <row r="101" s="105" customFormat="1" ht="15" spans="1:256">
      <c r="A101" s="107"/>
      <c r="B101" s="108"/>
      <c r="C101" s="109"/>
      <c r="D101" s="283"/>
      <c r="IM101" s="107"/>
      <c r="IN101" s="107"/>
      <c r="IO101" s="107"/>
      <c r="IP101" s="107"/>
      <c r="IQ101" s="107"/>
      <c r="IR101" s="107"/>
      <c r="IS101" s="107"/>
      <c r="IT101" s="107"/>
      <c r="IU101" s="107"/>
      <c r="IV101" s="107"/>
    </row>
    <row r="102" s="105" customFormat="1" ht="15" spans="1:256">
      <c r="A102" s="107"/>
      <c r="B102" s="108"/>
      <c r="C102" s="109"/>
      <c r="D102" s="283"/>
      <c r="IM102" s="107"/>
      <c r="IN102" s="107"/>
      <c r="IO102" s="107"/>
      <c r="IP102" s="107"/>
      <c r="IQ102" s="107"/>
      <c r="IR102" s="107"/>
      <c r="IS102" s="107"/>
      <c r="IT102" s="107"/>
      <c r="IU102" s="107"/>
      <c r="IV102" s="107"/>
    </row>
    <row r="103" s="105" customFormat="1" ht="15" spans="1:256">
      <c r="A103" s="107"/>
      <c r="B103" s="108"/>
      <c r="C103" s="109"/>
      <c r="D103" s="283"/>
      <c r="IM103" s="107"/>
      <c r="IN103" s="107"/>
      <c r="IO103" s="107"/>
      <c r="IP103" s="107"/>
      <c r="IQ103" s="107"/>
      <c r="IR103" s="107"/>
      <c r="IS103" s="107"/>
      <c r="IT103" s="107"/>
      <c r="IU103" s="107"/>
      <c r="IV103" s="107"/>
    </row>
    <row r="104" s="105" customFormat="1" ht="15" spans="1:256">
      <c r="A104" s="107"/>
      <c r="B104" s="108"/>
      <c r="C104" s="109"/>
      <c r="D104" s="283"/>
      <c r="IM104" s="107"/>
      <c r="IN104" s="107"/>
      <c r="IO104" s="107"/>
      <c r="IP104" s="107"/>
      <c r="IQ104" s="107"/>
      <c r="IR104" s="107"/>
      <c r="IS104" s="107"/>
      <c r="IT104" s="107"/>
      <c r="IU104" s="107"/>
      <c r="IV104" s="107"/>
    </row>
    <row r="105" s="105" customFormat="1" ht="15" spans="1:256">
      <c r="A105" s="107"/>
      <c r="B105" s="108"/>
      <c r="C105" s="109"/>
      <c r="D105" s="283"/>
      <c r="IM105" s="107"/>
      <c r="IN105" s="107"/>
      <c r="IO105" s="107"/>
      <c r="IP105" s="107"/>
      <c r="IQ105" s="107"/>
      <c r="IR105" s="107"/>
      <c r="IS105" s="107"/>
      <c r="IT105" s="107"/>
      <c r="IU105" s="107"/>
      <c r="IV105" s="107"/>
    </row>
    <row r="106" s="105" customFormat="1" ht="15" spans="1:256">
      <c r="A106" s="107"/>
      <c r="B106" s="108"/>
      <c r="C106" s="109"/>
      <c r="D106" s="283"/>
      <c r="IM106" s="107"/>
      <c r="IN106" s="107"/>
      <c r="IO106" s="107"/>
      <c r="IP106" s="107"/>
      <c r="IQ106" s="107"/>
      <c r="IR106" s="107"/>
      <c r="IS106" s="107"/>
      <c r="IT106" s="107"/>
      <c r="IU106" s="107"/>
      <c r="IV106" s="107"/>
    </row>
    <row r="107" s="105" customFormat="1" ht="15" spans="1:256">
      <c r="A107" s="107"/>
      <c r="B107" s="108"/>
      <c r="C107" s="109"/>
      <c r="D107" s="283"/>
      <c r="IM107" s="107"/>
      <c r="IN107" s="107"/>
      <c r="IO107" s="107"/>
      <c r="IP107" s="107"/>
      <c r="IQ107" s="107"/>
      <c r="IR107" s="107"/>
      <c r="IS107" s="107"/>
      <c r="IT107" s="107"/>
      <c r="IU107" s="107"/>
      <c r="IV107" s="107"/>
    </row>
    <row r="108" s="105" customFormat="1" ht="15" spans="1:256">
      <c r="A108" s="107"/>
      <c r="B108" s="108"/>
      <c r="C108" s="109"/>
      <c r="D108" s="283"/>
      <c r="IM108" s="107"/>
      <c r="IN108" s="107"/>
      <c r="IO108" s="107"/>
      <c r="IP108" s="107"/>
      <c r="IQ108" s="107"/>
      <c r="IR108" s="107"/>
      <c r="IS108" s="107"/>
      <c r="IT108" s="107"/>
      <c r="IU108" s="107"/>
      <c r="IV108" s="107"/>
    </row>
    <row r="109" s="105" customFormat="1" ht="15" spans="1:256">
      <c r="A109" s="107"/>
      <c r="B109" s="108"/>
      <c r="C109" s="109"/>
      <c r="D109" s="283"/>
      <c r="IM109" s="107"/>
      <c r="IN109" s="107"/>
      <c r="IO109" s="107"/>
      <c r="IP109" s="107"/>
      <c r="IQ109" s="107"/>
      <c r="IR109" s="107"/>
      <c r="IS109" s="107"/>
      <c r="IT109" s="107"/>
      <c r="IU109" s="107"/>
      <c r="IV109" s="107"/>
    </row>
    <row r="110" s="105" customFormat="1" ht="15" spans="1:256">
      <c r="A110" s="107"/>
      <c r="B110" s="108"/>
      <c r="C110" s="109"/>
      <c r="D110" s="283"/>
      <c r="IM110" s="107"/>
      <c r="IN110" s="107"/>
      <c r="IO110" s="107"/>
      <c r="IP110" s="107"/>
      <c r="IQ110" s="107"/>
      <c r="IR110" s="107"/>
      <c r="IS110" s="107"/>
      <c r="IT110" s="107"/>
      <c r="IU110" s="107"/>
      <c r="IV110" s="107"/>
    </row>
    <row r="111" s="105" customFormat="1" ht="15" spans="1:256">
      <c r="A111" s="107"/>
      <c r="B111" s="108"/>
      <c r="C111" s="109"/>
      <c r="D111" s="283"/>
      <c r="IM111" s="107"/>
      <c r="IN111" s="107"/>
      <c r="IO111" s="107"/>
      <c r="IP111" s="107"/>
      <c r="IQ111" s="107"/>
      <c r="IR111" s="107"/>
      <c r="IS111" s="107"/>
      <c r="IT111" s="107"/>
      <c r="IU111" s="107"/>
      <c r="IV111" s="107"/>
    </row>
    <row r="112" s="105" customFormat="1" ht="15" spans="1:256">
      <c r="A112" s="107"/>
      <c r="B112" s="108"/>
      <c r="C112" s="109"/>
      <c r="D112" s="283"/>
      <c r="IM112" s="107"/>
      <c r="IN112" s="107"/>
      <c r="IO112" s="107"/>
      <c r="IP112" s="107"/>
      <c r="IQ112" s="107"/>
      <c r="IR112" s="107"/>
      <c r="IS112" s="107"/>
      <c r="IT112" s="107"/>
      <c r="IU112" s="107"/>
      <c r="IV112" s="107"/>
    </row>
    <row r="113" s="105" customFormat="1" ht="15" spans="1:256">
      <c r="A113" s="107"/>
      <c r="B113" s="108"/>
      <c r="C113" s="109"/>
      <c r="D113" s="283"/>
      <c r="IM113" s="107"/>
      <c r="IN113" s="107"/>
      <c r="IO113" s="107"/>
      <c r="IP113" s="107"/>
      <c r="IQ113" s="107"/>
      <c r="IR113" s="107"/>
      <c r="IS113" s="107"/>
      <c r="IT113" s="107"/>
      <c r="IU113" s="107"/>
      <c r="IV113" s="107"/>
    </row>
    <row r="114" s="105" customFormat="1" ht="15" spans="1:256">
      <c r="A114" s="107"/>
      <c r="B114" s="108"/>
      <c r="C114" s="109"/>
      <c r="D114" s="283"/>
      <c r="IM114" s="107"/>
      <c r="IN114" s="107"/>
      <c r="IO114" s="107"/>
      <c r="IP114" s="107"/>
      <c r="IQ114" s="107"/>
      <c r="IR114" s="107"/>
      <c r="IS114" s="107"/>
      <c r="IT114" s="107"/>
      <c r="IU114" s="107"/>
      <c r="IV114" s="107"/>
    </row>
    <row r="115" s="105" customFormat="1" ht="15" spans="1:256">
      <c r="A115" s="107"/>
      <c r="B115" s="108"/>
      <c r="C115" s="109"/>
      <c r="D115" s="283"/>
      <c r="IM115" s="107"/>
      <c r="IN115" s="107"/>
      <c r="IO115" s="107"/>
      <c r="IP115" s="107"/>
      <c r="IQ115" s="107"/>
      <c r="IR115" s="107"/>
      <c r="IS115" s="107"/>
      <c r="IT115" s="107"/>
      <c r="IU115" s="107"/>
      <c r="IV115" s="107"/>
    </row>
    <row r="116" s="105" customFormat="1" ht="15" spans="1:256">
      <c r="A116" s="107"/>
      <c r="B116" s="108"/>
      <c r="C116" s="109"/>
      <c r="D116" s="283"/>
      <c r="IM116" s="107"/>
      <c r="IN116" s="107"/>
      <c r="IO116" s="107"/>
      <c r="IP116" s="107"/>
      <c r="IQ116" s="107"/>
      <c r="IR116" s="107"/>
      <c r="IS116" s="107"/>
      <c r="IT116" s="107"/>
      <c r="IU116" s="107"/>
      <c r="IV116" s="107"/>
    </row>
    <row r="117" s="105" customFormat="1" ht="15" spans="1:256">
      <c r="A117" s="107"/>
      <c r="B117" s="108"/>
      <c r="C117" s="109"/>
      <c r="D117" s="283"/>
      <c r="IM117" s="107"/>
      <c r="IN117" s="107"/>
      <c r="IO117" s="107"/>
      <c r="IP117" s="107"/>
      <c r="IQ117" s="107"/>
      <c r="IR117" s="107"/>
      <c r="IS117" s="107"/>
      <c r="IT117" s="107"/>
      <c r="IU117" s="107"/>
      <c r="IV117" s="107"/>
    </row>
    <row r="118" s="105" customFormat="1" ht="15" spans="1:256">
      <c r="A118" s="107"/>
      <c r="B118" s="108"/>
      <c r="C118" s="109"/>
      <c r="D118" s="283"/>
      <c r="IM118" s="107"/>
      <c r="IN118" s="107"/>
      <c r="IO118" s="107"/>
      <c r="IP118" s="107"/>
      <c r="IQ118" s="107"/>
      <c r="IR118" s="107"/>
      <c r="IS118" s="107"/>
      <c r="IT118" s="107"/>
      <c r="IU118" s="107"/>
      <c r="IV118" s="107"/>
    </row>
    <row r="119" s="105" customFormat="1" ht="15" spans="1:256">
      <c r="A119" s="107"/>
      <c r="B119" s="108"/>
      <c r="C119" s="109"/>
      <c r="D119" s="283"/>
      <c r="IM119" s="107"/>
      <c r="IN119" s="107"/>
      <c r="IO119" s="107"/>
      <c r="IP119" s="107"/>
      <c r="IQ119" s="107"/>
      <c r="IR119" s="107"/>
      <c r="IS119" s="107"/>
      <c r="IT119" s="107"/>
      <c r="IU119" s="107"/>
      <c r="IV119" s="107"/>
    </row>
    <row r="120" s="105" customFormat="1" ht="15" spans="1:256">
      <c r="A120" s="107"/>
      <c r="B120" s="108"/>
      <c r="C120" s="109"/>
      <c r="D120" s="283"/>
      <c r="IM120" s="107"/>
      <c r="IN120" s="107"/>
      <c r="IO120" s="107"/>
      <c r="IP120" s="107"/>
      <c r="IQ120" s="107"/>
      <c r="IR120" s="107"/>
      <c r="IS120" s="107"/>
      <c r="IT120" s="107"/>
      <c r="IU120" s="107"/>
      <c r="IV120" s="107"/>
    </row>
    <row r="121" s="105" customFormat="1" ht="15" spans="1:256">
      <c r="A121" s="107"/>
      <c r="B121" s="108"/>
      <c r="C121" s="109"/>
      <c r="D121" s="283"/>
      <c r="IM121" s="107"/>
      <c r="IN121" s="107"/>
      <c r="IO121" s="107"/>
      <c r="IP121" s="107"/>
      <c r="IQ121" s="107"/>
      <c r="IR121" s="107"/>
      <c r="IS121" s="107"/>
      <c r="IT121" s="107"/>
      <c r="IU121" s="107"/>
      <c r="IV121" s="107"/>
    </row>
    <row r="122" s="105" customFormat="1" ht="15" spans="1:256">
      <c r="A122" s="107"/>
      <c r="B122" s="108"/>
      <c r="C122" s="109"/>
      <c r="D122" s="283"/>
      <c r="IM122" s="107"/>
      <c r="IN122" s="107"/>
      <c r="IO122" s="107"/>
      <c r="IP122" s="107"/>
      <c r="IQ122" s="107"/>
      <c r="IR122" s="107"/>
      <c r="IS122" s="107"/>
      <c r="IT122" s="107"/>
      <c r="IU122" s="107"/>
      <c r="IV122" s="107"/>
    </row>
    <row r="123" s="105" customFormat="1" ht="15" spans="1:256">
      <c r="A123" s="107"/>
      <c r="B123" s="108"/>
      <c r="C123" s="109"/>
      <c r="D123" s="283"/>
      <c r="IM123" s="107"/>
      <c r="IN123" s="107"/>
      <c r="IO123" s="107"/>
      <c r="IP123" s="107"/>
      <c r="IQ123" s="107"/>
      <c r="IR123" s="107"/>
      <c r="IS123" s="107"/>
      <c r="IT123" s="107"/>
      <c r="IU123" s="107"/>
      <c r="IV123" s="107"/>
    </row>
    <row r="124" s="105" customFormat="1" ht="15" spans="1:256">
      <c r="A124" s="107"/>
      <c r="B124" s="108"/>
      <c r="C124" s="109"/>
      <c r="D124" s="283"/>
      <c r="IM124" s="107"/>
      <c r="IN124" s="107"/>
      <c r="IO124" s="107"/>
      <c r="IP124" s="107"/>
      <c r="IQ124" s="107"/>
      <c r="IR124" s="107"/>
      <c r="IS124" s="107"/>
      <c r="IT124" s="107"/>
      <c r="IU124" s="107"/>
      <c r="IV124" s="107"/>
    </row>
    <row r="125" s="105" customFormat="1" ht="15" spans="1:256">
      <c r="A125" s="107"/>
      <c r="B125" s="108"/>
      <c r="C125" s="109"/>
      <c r="D125" s="283"/>
      <c r="IM125" s="107"/>
      <c r="IN125" s="107"/>
      <c r="IO125" s="107"/>
      <c r="IP125" s="107"/>
      <c r="IQ125" s="107"/>
      <c r="IR125" s="107"/>
      <c r="IS125" s="107"/>
      <c r="IT125" s="107"/>
      <c r="IU125" s="107"/>
      <c r="IV125" s="107"/>
    </row>
    <row r="126" s="105" customFormat="1" ht="15" spans="1:256">
      <c r="A126" s="107"/>
      <c r="B126" s="108"/>
      <c r="C126" s="109"/>
      <c r="D126" s="283"/>
      <c r="IM126" s="107"/>
      <c r="IN126" s="107"/>
      <c r="IO126" s="107"/>
      <c r="IP126" s="107"/>
      <c r="IQ126" s="107"/>
      <c r="IR126" s="107"/>
      <c r="IS126" s="107"/>
      <c r="IT126" s="107"/>
      <c r="IU126" s="107"/>
      <c r="IV126" s="107"/>
    </row>
    <row r="127" s="105" customFormat="1" ht="15" spans="1:256">
      <c r="A127" s="107"/>
      <c r="B127" s="108"/>
      <c r="C127" s="109"/>
      <c r="D127" s="283"/>
      <c r="IM127" s="107"/>
      <c r="IN127" s="107"/>
      <c r="IO127" s="107"/>
      <c r="IP127" s="107"/>
      <c r="IQ127" s="107"/>
      <c r="IR127" s="107"/>
      <c r="IS127" s="107"/>
      <c r="IT127" s="107"/>
      <c r="IU127" s="107"/>
      <c r="IV127" s="107"/>
    </row>
    <row r="128" s="105" customFormat="1" ht="15" spans="1:256">
      <c r="A128" s="107"/>
      <c r="B128" s="108"/>
      <c r="C128" s="109"/>
      <c r="D128" s="283"/>
      <c r="IM128" s="107"/>
      <c r="IN128" s="107"/>
      <c r="IO128" s="107"/>
      <c r="IP128" s="107"/>
      <c r="IQ128" s="107"/>
      <c r="IR128" s="107"/>
      <c r="IS128" s="107"/>
      <c r="IT128" s="107"/>
      <c r="IU128" s="107"/>
      <c r="IV128" s="107"/>
    </row>
    <row r="129" s="105" customFormat="1" ht="15" spans="1:256">
      <c r="A129" s="107"/>
      <c r="B129" s="108"/>
      <c r="C129" s="109"/>
      <c r="D129" s="283"/>
      <c r="IM129" s="107"/>
      <c r="IN129" s="107"/>
      <c r="IO129" s="107"/>
      <c r="IP129" s="107"/>
      <c r="IQ129" s="107"/>
      <c r="IR129" s="107"/>
      <c r="IS129" s="107"/>
      <c r="IT129" s="107"/>
      <c r="IU129" s="107"/>
      <c r="IV129" s="107"/>
    </row>
  </sheetData>
  <mergeCells count="3">
    <mergeCell ref="A1:B1"/>
    <mergeCell ref="A2:D2"/>
    <mergeCell ref="A3:D3"/>
  </mergeCells>
  <printOptions horizontalCentered="1"/>
  <pageMargins left="0.751388888888889" right="0.751388888888889" top="0.605555555555556" bottom="0.605555555555556" header="0.507638888888889" footer="0.310416666666667"/>
  <pageSetup paperSize="9" orientation="portrait" horizontalDpi="600"/>
  <headerFooter>
    <oddFooter>&amp;C第 &amp;P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tabColor rgb="FF92D050"/>
  </sheetPr>
  <dimension ref="A1:IV67"/>
  <sheetViews>
    <sheetView view="pageBreakPreview" zoomScaleNormal="100" zoomScaleSheetLayoutView="100" workbookViewId="0">
      <selection activeCell="A2" sqref="A2:F2"/>
    </sheetView>
  </sheetViews>
  <sheetFormatPr defaultColWidth="9" defaultRowHeight="14.25"/>
  <cols>
    <col min="1" max="1" width="8.125" style="107" customWidth="1"/>
    <col min="2" max="2" width="18.4" style="108" customWidth="1"/>
    <col min="3" max="3" width="7.29166666666667" style="260" customWidth="1"/>
    <col min="4" max="4" width="10.75" style="260" customWidth="1"/>
    <col min="5" max="5" width="15.25" style="261" customWidth="1"/>
    <col min="6" max="6" width="16.1083333333333" style="261" customWidth="1"/>
    <col min="7" max="7" width="12.125" style="105" customWidth="1"/>
    <col min="8" max="8" width="14.875" style="105" customWidth="1"/>
    <col min="9" max="248" width="9" style="105"/>
    <col min="249" max="256" width="9" style="107"/>
  </cols>
  <sheetData>
    <row r="1" s="98" customFormat="1" ht="23" customHeight="1" spans="1:6">
      <c r="A1" s="262" t="s">
        <v>304</v>
      </c>
      <c r="B1" s="262"/>
      <c r="C1" s="260"/>
      <c r="D1" s="260"/>
      <c r="E1" s="113"/>
      <c r="F1" s="263"/>
    </row>
    <row r="2" s="99" customFormat="1" ht="86" customHeight="1" spans="1:6">
      <c r="A2" s="264" t="s">
        <v>305</v>
      </c>
      <c r="B2" s="264"/>
      <c r="C2" s="265"/>
      <c r="D2" s="265"/>
      <c r="E2" s="264"/>
      <c r="F2" s="264"/>
    </row>
    <row r="3" s="99" customFormat="1" ht="18" customHeight="1" spans="1:6">
      <c r="A3" s="266"/>
      <c r="B3" s="267"/>
      <c r="C3" s="268"/>
      <c r="D3" s="268"/>
      <c r="E3" s="269"/>
      <c r="F3" s="270" t="s">
        <v>2</v>
      </c>
    </row>
    <row r="4" s="100" customFormat="1" ht="30" customHeight="1" spans="1:256">
      <c r="A4" s="119" t="s">
        <v>3</v>
      </c>
      <c r="B4" s="119" t="s">
        <v>33</v>
      </c>
      <c r="C4" s="271" t="s">
        <v>306</v>
      </c>
      <c r="D4" s="271" t="s">
        <v>307</v>
      </c>
      <c r="E4" s="272" t="s">
        <v>288</v>
      </c>
      <c r="F4" s="273" t="s">
        <v>6</v>
      </c>
      <c r="G4" s="121"/>
      <c r="H4" s="121"/>
      <c r="I4" s="121"/>
      <c r="J4" s="121"/>
      <c r="K4" s="121"/>
      <c r="L4" s="121"/>
      <c r="M4" s="121"/>
      <c r="N4" s="121"/>
      <c r="O4" s="121"/>
      <c r="P4" s="121"/>
      <c r="Q4" s="121"/>
      <c r="R4" s="121"/>
      <c r="S4" s="121"/>
      <c r="T4" s="121"/>
      <c r="U4" s="121"/>
      <c r="V4" s="121"/>
      <c r="W4" s="121"/>
      <c r="X4" s="121"/>
      <c r="Y4" s="121"/>
      <c r="Z4" s="121"/>
      <c r="AA4" s="121"/>
      <c r="AB4" s="121"/>
      <c r="AC4" s="121"/>
      <c r="AD4" s="121"/>
      <c r="AE4" s="121"/>
      <c r="AF4" s="121"/>
      <c r="AG4" s="121"/>
      <c r="AH4" s="121"/>
      <c r="AI4" s="121"/>
      <c r="AJ4" s="121"/>
      <c r="AK4" s="121"/>
      <c r="AL4" s="121"/>
      <c r="AM4" s="121"/>
      <c r="AN4" s="121"/>
      <c r="AO4" s="121"/>
      <c r="AP4" s="121"/>
      <c r="AQ4" s="121"/>
      <c r="AR4" s="121"/>
      <c r="AS4" s="121"/>
      <c r="AT4" s="121"/>
      <c r="AU4" s="121"/>
      <c r="AV4" s="121"/>
      <c r="AW4" s="121"/>
      <c r="AX4" s="121"/>
      <c r="AY4" s="121"/>
      <c r="AZ4" s="121"/>
      <c r="BA4" s="121"/>
      <c r="BB4" s="121"/>
      <c r="BC4" s="121"/>
      <c r="BD4" s="121"/>
      <c r="BE4" s="121"/>
      <c r="BF4" s="121"/>
      <c r="BG4" s="121"/>
      <c r="BH4" s="121"/>
      <c r="BI4" s="121"/>
      <c r="BJ4" s="121"/>
      <c r="BK4" s="121"/>
      <c r="BL4" s="121"/>
      <c r="BM4" s="121"/>
      <c r="BN4" s="121"/>
      <c r="BO4" s="121"/>
      <c r="BP4" s="121"/>
      <c r="BQ4" s="121"/>
      <c r="BR4" s="121"/>
      <c r="BS4" s="121"/>
      <c r="BT4" s="121"/>
      <c r="BU4" s="121"/>
      <c r="BV4" s="121"/>
      <c r="BW4" s="121"/>
      <c r="BX4" s="121"/>
      <c r="BY4" s="121"/>
      <c r="BZ4" s="121"/>
      <c r="CA4" s="121"/>
      <c r="CB4" s="121"/>
      <c r="CC4" s="121"/>
      <c r="CD4" s="121"/>
      <c r="CE4" s="121"/>
      <c r="CF4" s="121"/>
      <c r="CG4" s="121"/>
      <c r="CH4" s="121"/>
      <c r="CI4" s="121"/>
      <c r="CJ4" s="121"/>
      <c r="CK4" s="121"/>
      <c r="CL4" s="121"/>
      <c r="CM4" s="121"/>
      <c r="CN4" s="121"/>
      <c r="CO4" s="121"/>
      <c r="CP4" s="121"/>
      <c r="CQ4" s="121"/>
      <c r="CR4" s="121"/>
      <c r="CS4" s="121"/>
      <c r="CT4" s="121"/>
      <c r="CU4" s="121"/>
      <c r="CV4" s="121"/>
      <c r="CW4" s="121"/>
      <c r="CX4" s="121"/>
      <c r="CY4" s="121"/>
      <c r="CZ4" s="121"/>
      <c r="DA4" s="121"/>
      <c r="DB4" s="121"/>
      <c r="DC4" s="121"/>
      <c r="DD4" s="121"/>
      <c r="DE4" s="121"/>
      <c r="DF4" s="121"/>
      <c r="DG4" s="121"/>
      <c r="DH4" s="121"/>
      <c r="DI4" s="121"/>
      <c r="DJ4" s="121"/>
      <c r="DK4" s="121"/>
      <c r="DL4" s="121"/>
      <c r="DM4" s="121"/>
      <c r="DN4" s="121"/>
      <c r="DO4" s="121"/>
      <c r="DP4" s="121"/>
      <c r="DQ4" s="121"/>
      <c r="DR4" s="121"/>
      <c r="DS4" s="121"/>
      <c r="DT4" s="121"/>
      <c r="DU4" s="121"/>
      <c r="DV4" s="121"/>
      <c r="DW4" s="121"/>
      <c r="DX4" s="121"/>
      <c r="DY4" s="121"/>
      <c r="DZ4" s="121"/>
      <c r="EA4" s="121"/>
      <c r="EB4" s="121"/>
      <c r="EC4" s="121"/>
      <c r="ED4" s="121"/>
      <c r="EE4" s="121"/>
      <c r="EF4" s="121"/>
      <c r="EG4" s="121"/>
      <c r="EH4" s="121"/>
      <c r="EI4" s="121"/>
      <c r="EJ4" s="121"/>
      <c r="EK4" s="121"/>
      <c r="EL4" s="121"/>
      <c r="EM4" s="121"/>
      <c r="EN4" s="121"/>
      <c r="EO4" s="121"/>
      <c r="EP4" s="121"/>
      <c r="EQ4" s="121"/>
      <c r="ER4" s="121"/>
      <c r="ES4" s="121"/>
      <c r="ET4" s="121"/>
      <c r="EU4" s="121"/>
      <c r="EV4" s="121"/>
      <c r="EW4" s="121"/>
      <c r="EX4" s="121"/>
      <c r="EY4" s="121"/>
      <c r="EZ4" s="121"/>
      <c r="FA4" s="121"/>
      <c r="FB4" s="121"/>
      <c r="FC4" s="121"/>
      <c r="FD4" s="121"/>
      <c r="FE4" s="121"/>
      <c r="FF4" s="121"/>
      <c r="FG4" s="121"/>
      <c r="FH4" s="121"/>
      <c r="FI4" s="121"/>
      <c r="FJ4" s="121"/>
      <c r="FK4" s="121"/>
      <c r="FL4" s="121"/>
      <c r="FM4" s="121"/>
      <c r="FN4" s="121"/>
      <c r="FO4" s="121"/>
      <c r="FP4" s="121"/>
      <c r="FQ4" s="121"/>
      <c r="FR4" s="121"/>
      <c r="FS4" s="121"/>
      <c r="FT4" s="121"/>
      <c r="FU4" s="121"/>
      <c r="FV4" s="121"/>
      <c r="FW4" s="121"/>
      <c r="FX4" s="121"/>
      <c r="FY4" s="121"/>
      <c r="FZ4" s="121"/>
      <c r="GA4" s="121"/>
      <c r="GB4" s="121"/>
      <c r="GC4" s="121"/>
      <c r="GD4" s="121"/>
      <c r="GE4" s="121"/>
      <c r="GF4" s="121"/>
      <c r="GG4" s="121"/>
      <c r="GH4" s="121"/>
      <c r="GI4" s="121"/>
      <c r="GJ4" s="121"/>
      <c r="GK4" s="121"/>
      <c r="GL4" s="121"/>
      <c r="GM4" s="121"/>
      <c r="GN4" s="121"/>
      <c r="GO4" s="121"/>
      <c r="GP4" s="121"/>
      <c r="GQ4" s="121"/>
      <c r="GR4" s="121"/>
      <c r="GS4" s="121"/>
      <c r="GT4" s="121"/>
      <c r="GU4" s="121"/>
      <c r="GV4" s="121"/>
      <c r="GW4" s="121"/>
      <c r="GX4" s="121"/>
      <c r="GY4" s="121"/>
      <c r="GZ4" s="121"/>
      <c r="HA4" s="121"/>
      <c r="HB4" s="121"/>
      <c r="HC4" s="121"/>
      <c r="HD4" s="121"/>
      <c r="HE4" s="121"/>
      <c r="HF4" s="121"/>
      <c r="HG4" s="121"/>
      <c r="HH4" s="121"/>
      <c r="HI4" s="121"/>
      <c r="HJ4" s="121"/>
      <c r="HK4" s="121"/>
      <c r="HL4" s="121"/>
      <c r="HM4" s="121"/>
      <c r="HN4" s="121"/>
      <c r="HO4" s="121"/>
      <c r="HP4" s="121"/>
      <c r="HQ4" s="121"/>
      <c r="HR4" s="121"/>
      <c r="HS4" s="121"/>
      <c r="HT4" s="121"/>
      <c r="HU4" s="121"/>
      <c r="HV4" s="121"/>
      <c r="HW4" s="121"/>
      <c r="HX4" s="121"/>
      <c r="HY4" s="121"/>
      <c r="HZ4" s="121"/>
      <c r="IA4" s="121"/>
      <c r="IB4" s="121"/>
      <c r="IC4" s="121"/>
      <c r="ID4" s="121"/>
      <c r="IE4" s="121"/>
      <c r="IF4" s="121"/>
      <c r="IG4" s="121"/>
      <c r="IH4" s="121"/>
      <c r="II4" s="121"/>
      <c r="IJ4" s="121"/>
      <c r="IK4" s="121"/>
      <c r="IL4" s="121"/>
      <c r="IM4" s="121"/>
      <c r="IN4" s="121"/>
      <c r="IO4" s="142"/>
      <c r="IP4" s="142"/>
      <c r="IQ4" s="142"/>
      <c r="IR4" s="142"/>
      <c r="IS4" s="142"/>
      <c r="IT4" s="142"/>
      <c r="IU4" s="142"/>
      <c r="IV4" s="142"/>
    </row>
    <row r="5" s="101" customFormat="1" ht="35" customHeight="1" spans="1:256">
      <c r="A5" s="122"/>
      <c r="B5" s="123" t="s">
        <v>43</v>
      </c>
      <c r="C5" s="274"/>
      <c r="D5" s="274"/>
      <c r="E5" s="126">
        <f>E6</f>
        <v>800</v>
      </c>
      <c r="F5" s="275"/>
      <c r="G5" s="121"/>
      <c r="H5" s="121"/>
      <c r="I5" s="121"/>
      <c r="J5" s="121"/>
      <c r="K5" s="121"/>
      <c r="L5" s="121"/>
      <c r="M5" s="121"/>
      <c r="N5" s="121"/>
      <c r="O5" s="121"/>
      <c r="P5" s="121"/>
      <c r="Q5" s="121"/>
      <c r="R5" s="121"/>
      <c r="S5" s="121"/>
      <c r="T5" s="121"/>
      <c r="U5" s="121"/>
      <c r="V5" s="121"/>
      <c r="W5" s="121"/>
      <c r="X5" s="121"/>
      <c r="Y5" s="121"/>
      <c r="Z5" s="121"/>
      <c r="AA5" s="121"/>
      <c r="AB5" s="121"/>
      <c r="AC5" s="121"/>
      <c r="AD5" s="121"/>
      <c r="AE5" s="121"/>
      <c r="AF5" s="121"/>
      <c r="AG5" s="121"/>
      <c r="AH5" s="121"/>
      <c r="AI5" s="121"/>
      <c r="AJ5" s="121"/>
      <c r="AK5" s="121"/>
      <c r="AL5" s="121"/>
      <c r="AM5" s="121"/>
      <c r="AN5" s="121"/>
      <c r="AO5" s="121"/>
      <c r="AP5" s="121"/>
      <c r="AQ5" s="121"/>
      <c r="AR5" s="121"/>
      <c r="AS5" s="121"/>
      <c r="AT5" s="121"/>
      <c r="AU5" s="121"/>
      <c r="AV5" s="121"/>
      <c r="AW5" s="121"/>
      <c r="AX5" s="121"/>
      <c r="AY5" s="121"/>
      <c r="AZ5" s="121"/>
      <c r="BA5" s="121"/>
      <c r="BB5" s="121"/>
      <c r="BC5" s="121"/>
      <c r="BD5" s="121"/>
      <c r="BE5" s="121"/>
      <c r="BF5" s="121"/>
      <c r="BG5" s="121"/>
      <c r="BH5" s="121"/>
      <c r="BI5" s="121"/>
      <c r="BJ5" s="121"/>
      <c r="BK5" s="121"/>
      <c r="BL5" s="121"/>
      <c r="BM5" s="121"/>
      <c r="BN5" s="121"/>
      <c r="BO5" s="121"/>
      <c r="BP5" s="121"/>
      <c r="BQ5" s="121"/>
      <c r="BR5" s="121"/>
      <c r="BS5" s="121"/>
      <c r="BT5" s="121"/>
      <c r="BU5" s="121"/>
      <c r="BV5" s="121"/>
      <c r="BW5" s="121"/>
      <c r="BX5" s="121"/>
      <c r="BY5" s="121"/>
      <c r="BZ5" s="121"/>
      <c r="CA5" s="121"/>
      <c r="CB5" s="121"/>
      <c r="CC5" s="121"/>
      <c r="CD5" s="121"/>
      <c r="CE5" s="121"/>
      <c r="CF5" s="121"/>
      <c r="CG5" s="121"/>
      <c r="CH5" s="121"/>
      <c r="CI5" s="121"/>
      <c r="CJ5" s="121"/>
      <c r="CK5" s="121"/>
      <c r="CL5" s="121"/>
      <c r="CM5" s="121"/>
      <c r="CN5" s="121"/>
      <c r="CO5" s="121"/>
      <c r="CP5" s="121"/>
      <c r="CQ5" s="121"/>
      <c r="CR5" s="121"/>
      <c r="CS5" s="121"/>
      <c r="CT5" s="121"/>
      <c r="CU5" s="121"/>
      <c r="CV5" s="121"/>
      <c r="CW5" s="121"/>
      <c r="CX5" s="121"/>
      <c r="CY5" s="121"/>
      <c r="CZ5" s="121"/>
      <c r="DA5" s="121"/>
      <c r="DB5" s="121"/>
      <c r="DC5" s="121"/>
      <c r="DD5" s="121"/>
      <c r="DE5" s="121"/>
      <c r="DF5" s="121"/>
      <c r="DG5" s="121"/>
      <c r="DH5" s="121"/>
      <c r="DI5" s="121"/>
      <c r="DJ5" s="121"/>
      <c r="DK5" s="121"/>
      <c r="DL5" s="121"/>
      <c r="DM5" s="121"/>
      <c r="DN5" s="121"/>
      <c r="DO5" s="121"/>
      <c r="DP5" s="121"/>
      <c r="DQ5" s="121"/>
      <c r="DR5" s="121"/>
      <c r="DS5" s="121"/>
      <c r="DT5" s="121"/>
      <c r="DU5" s="121"/>
      <c r="DV5" s="121"/>
      <c r="DW5" s="121"/>
      <c r="DX5" s="121"/>
      <c r="DY5" s="121"/>
      <c r="DZ5" s="121"/>
      <c r="EA5" s="121"/>
      <c r="EB5" s="121"/>
      <c r="EC5" s="121"/>
      <c r="ED5" s="121"/>
      <c r="EE5" s="121"/>
      <c r="EF5" s="121"/>
      <c r="EG5" s="121"/>
      <c r="EH5" s="121"/>
      <c r="EI5" s="121"/>
      <c r="EJ5" s="121"/>
      <c r="EK5" s="121"/>
      <c r="EL5" s="121"/>
      <c r="EM5" s="121"/>
      <c r="EN5" s="121"/>
      <c r="EO5" s="121"/>
      <c r="EP5" s="121"/>
      <c r="EQ5" s="121"/>
      <c r="ER5" s="121"/>
      <c r="ES5" s="121"/>
      <c r="ET5" s="121"/>
      <c r="EU5" s="121"/>
      <c r="EV5" s="121"/>
      <c r="EW5" s="121"/>
      <c r="EX5" s="121"/>
      <c r="EY5" s="121"/>
      <c r="EZ5" s="121"/>
      <c r="FA5" s="121"/>
      <c r="FB5" s="121"/>
      <c r="FC5" s="121"/>
      <c r="FD5" s="121"/>
      <c r="FE5" s="121"/>
      <c r="FF5" s="121"/>
      <c r="FG5" s="121"/>
      <c r="FH5" s="121"/>
      <c r="FI5" s="121"/>
      <c r="FJ5" s="121"/>
      <c r="FK5" s="121"/>
      <c r="FL5" s="121"/>
      <c r="FM5" s="121"/>
      <c r="FN5" s="121"/>
      <c r="FO5" s="121"/>
      <c r="FP5" s="121"/>
      <c r="FQ5" s="121"/>
      <c r="FR5" s="121"/>
      <c r="FS5" s="121"/>
      <c r="FT5" s="121"/>
      <c r="FU5" s="121"/>
      <c r="FV5" s="121"/>
      <c r="FW5" s="121"/>
      <c r="FX5" s="121"/>
      <c r="FY5" s="121"/>
      <c r="FZ5" s="121"/>
      <c r="GA5" s="121"/>
      <c r="GB5" s="121"/>
      <c r="GC5" s="121"/>
      <c r="GD5" s="121"/>
      <c r="GE5" s="121"/>
      <c r="GF5" s="121"/>
      <c r="GG5" s="121"/>
      <c r="GH5" s="121"/>
      <c r="GI5" s="121"/>
      <c r="GJ5" s="121"/>
      <c r="GK5" s="121"/>
      <c r="GL5" s="121"/>
      <c r="GM5" s="121"/>
      <c r="GN5" s="121"/>
      <c r="GO5" s="121"/>
      <c r="GP5" s="121"/>
      <c r="GQ5" s="121"/>
      <c r="GR5" s="121"/>
      <c r="GS5" s="121"/>
      <c r="GT5" s="121"/>
      <c r="GU5" s="121"/>
      <c r="GV5" s="121"/>
      <c r="GW5" s="121"/>
      <c r="GX5" s="121"/>
      <c r="GY5" s="121"/>
      <c r="GZ5" s="121"/>
      <c r="HA5" s="121"/>
      <c r="HB5" s="121"/>
      <c r="HC5" s="121"/>
      <c r="HD5" s="121"/>
      <c r="HE5" s="121"/>
      <c r="HF5" s="121"/>
      <c r="HG5" s="121"/>
      <c r="HH5" s="121"/>
      <c r="HI5" s="121"/>
      <c r="HJ5" s="121"/>
      <c r="HK5" s="121"/>
      <c r="HL5" s="121"/>
      <c r="HM5" s="121"/>
      <c r="HN5" s="121"/>
      <c r="HO5" s="121"/>
      <c r="HP5" s="121"/>
      <c r="HQ5" s="121"/>
      <c r="HR5" s="121"/>
      <c r="HS5" s="121"/>
      <c r="HT5" s="121"/>
      <c r="HU5" s="121"/>
      <c r="HV5" s="121"/>
      <c r="HW5" s="121"/>
      <c r="HX5" s="121"/>
      <c r="HY5" s="121"/>
      <c r="HZ5" s="121"/>
      <c r="IA5" s="121"/>
      <c r="IB5" s="121"/>
      <c r="IC5" s="121"/>
      <c r="ID5" s="121"/>
      <c r="IE5" s="121"/>
      <c r="IF5" s="121"/>
      <c r="IG5" s="121"/>
      <c r="IH5" s="121"/>
      <c r="II5" s="121"/>
      <c r="IJ5" s="121"/>
      <c r="IK5" s="121"/>
      <c r="IL5" s="121"/>
      <c r="IM5" s="121"/>
      <c r="IN5" s="121"/>
      <c r="IO5" s="142"/>
      <c r="IP5" s="142"/>
      <c r="IQ5" s="142"/>
      <c r="IR5" s="142"/>
      <c r="IS5" s="142"/>
      <c r="IT5" s="142"/>
      <c r="IU5" s="142"/>
      <c r="IV5" s="142"/>
    </row>
    <row r="6" s="101" customFormat="1" ht="39" customHeight="1" spans="1:256">
      <c r="A6" s="276" t="s">
        <v>10</v>
      </c>
      <c r="B6" s="276" t="s">
        <v>56</v>
      </c>
      <c r="C6" s="274"/>
      <c r="D6" s="274"/>
      <c r="E6" s="276">
        <f>E7</f>
        <v>800</v>
      </c>
      <c r="F6" s="277"/>
      <c r="G6" s="121"/>
      <c r="H6" s="121"/>
      <c r="I6" s="121"/>
      <c r="J6" s="121"/>
      <c r="K6" s="121"/>
      <c r="L6" s="121"/>
      <c r="M6" s="121"/>
      <c r="N6" s="121"/>
      <c r="O6" s="121"/>
      <c r="P6" s="121"/>
      <c r="Q6" s="121"/>
      <c r="R6" s="121"/>
      <c r="S6" s="121"/>
      <c r="T6" s="121"/>
      <c r="U6" s="121"/>
      <c r="V6" s="121"/>
      <c r="W6" s="121"/>
      <c r="X6" s="121"/>
      <c r="Y6" s="121"/>
      <c r="Z6" s="121"/>
      <c r="AA6" s="121"/>
      <c r="AB6" s="121"/>
      <c r="AC6" s="121"/>
      <c r="AD6" s="121"/>
      <c r="AE6" s="121"/>
      <c r="AF6" s="121"/>
      <c r="AG6" s="121"/>
      <c r="AH6" s="121"/>
      <c r="AI6" s="121"/>
      <c r="AJ6" s="121"/>
      <c r="AK6" s="121"/>
      <c r="AL6" s="121"/>
      <c r="AM6" s="121"/>
      <c r="AN6" s="121"/>
      <c r="AO6" s="121"/>
      <c r="AP6" s="121"/>
      <c r="AQ6" s="121"/>
      <c r="AR6" s="121"/>
      <c r="AS6" s="121"/>
      <c r="AT6" s="121"/>
      <c r="AU6" s="121"/>
      <c r="AV6" s="121"/>
      <c r="AW6" s="121"/>
      <c r="AX6" s="121"/>
      <c r="AY6" s="121"/>
      <c r="AZ6" s="121"/>
      <c r="BA6" s="121"/>
      <c r="BB6" s="121"/>
      <c r="BC6" s="121"/>
      <c r="BD6" s="121"/>
      <c r="BE6" s="121"/>
      <c r="BF6" s="121"/>
      <c r="BG6" s="121"/>
      <c r="BH6" s="121"/>
      <c r="BI6" s="121"/>
      <c r="BJ6" s="121"/>
      <c r="BK6" s="121"/>
      <c r="BL6" s="121"/>
      <c r="BM6" s="121"/>
      <c r="BN6" s="121"/>
      <c r="BO6" s="121"/>
      <c r="BP6" s="121"/>
      <c r="BQ6" s="121"/>
      <c r="BR6" s="121"/>
      <c r="BS6" s="121"/>
      <c r="BT6" s="121"/>
      <c r="BU6" s="121"/>
      <c r="BV6" s="121"/>
      <c r="BW6" s="121"/>
      <c r="BX6" s="121"/>
      <c r="BY6" s="121"/>
      <c r="BZ6" s="121"/>
      <c r="CA6" s="121"/>
      <c r="CB6" s="121"/>
      <c r="CC6" s="121"/>
      <c r="CD6" s="121"/>
      <c r="CE6" s="121"/>
      <c r="CF6" s="121"/>
      <c r="CG6" s="121"/>
      <c r="CH6" s="121"/>
      <c r="CI6" s="121"/>
      <c r="CJ6" s="121"/>
      <c r="CK6" s="121"/>
      <c r="CL6" s="121"/>
      <c r="CM6" s="121"/>
      <c r="CN6" s="121"/>
      <c r="CO6" s="121"/>
      <c r="CP6" s="121"/>
      <c r="CQ6" s="121"/>
      <c r="CR6" s="121"/>
      <c r="CS6" s="121"/>
      <c r="CT6" s="121"/>
      <c r="CU6" s="121"/>
      <c r="CV6" s="121"/>
      <c r="CW6" s="121"/>
      <c r="CX6" s="121"/>
      <c r="CY6" s="121"/>
      <c r="CZ6" s="121"/>
      <c r="DA6" s="121"/>
      <c r="DB6" s="121"/>
      <c r="DC6" s="121"/>
      <c r="DD6" s="121"/>
      <c r="DE6" s="121"/>
      <c r="DF6" s="121"/>
      <c r="DG6" s="121"/>
      <c r="DH6" s="121"/>
      <c r="DI6" s="121"/>
      <c r="DJ6" s="121"/>
      <c r="DK6" s="121"/>
      <c r="DL6" s="121"/>
      <c r="DM6" s="121"/>
      <c r="DN6" s="121"/>
      <c r="DO6" s="121"/>
      <c r="DP6" s="121"/>
      <c r="DQ6" s="121"/>
      <c r="DR6" s="121"/>
      <c r="DS6" s="121"/>
      <c r="DT6" s="121"/>
      <c r="DU6" s="121"/>
      <c r="DV6" s="121"/>
      <c r="DW6" s="121"/>
      <c r="DX6" s="121"/>
      <c r="DY6" s="121"/>
      <c r="DZ6" s="121"/>
      <c r="EA6" s="121"/>
      <c r="EB6" s="121"/>
      <c r="EC6" s="121"/>
      <c r="ED6" s="121"/>
      <c r="EE6" s="121"/>
      <c r="EF6" s="121"/>
      <c r="EG6" s="121"/>
      <c r="EH6" s="121"/>
      <c r="EI6" s="121"/>
      <c r="EJ6" s="121"/>
      <c r="EK6" s="121"/>
      <c r="EL6" s="121"/>
      <c r="EM6" s="121"/>
      <c r="EN6" s="121"/>
      <c r="EO6" s="121"/>
      <c r="EP6" s="121"/>
      <c r="EQ6" s="121"/>
      <c r="ER6" s="121"/>
      <c r="ES6" s="121"/>
      <c r="ET6" s="121"/>
      <c r="EU6" s="121"/>
      <c r="EV6" s="121"/>
      <c r="EW6" s="121"/>
      <c r="EX6" s="121"/>
      <c r="EY6" s="121"/>
      <c r="EZ6" s="121"/>
      <c r="FA6" s="121"/>
      <c r="FB6" s="121"/>
      <c r="FC6" s="121"/>
      <c r="FD6" s="121"/>
      <c r="FE6" s="121"/>
      <c r="FF6" s="121"/>
      <c r="FG6" s="121"/>
      <c r="FH6" s="121"/>
      <c r="FI6" s="121"/>
      <c r="FJ6" s="121"/>
      <c r="FK6" s="121"/>
      <c r="FL6" s="121"/>
      <c r="FM6" s="121"/>
      <c r="FN6" s="121"/>
      <c r="FO6" s="121"/>
      <c r="FP6" s="121"/>
      <c r="FQ6" s="121"/>
      <c r="FR6" s="121"/>
      <c r="FS6" s="121"/>
      <c r="FT6" s="121"/>
      <c r="FU6" s="121"/>
      <c r="FV6" s="121"/>
      <c r="FW6" s="121"/>
      <c r="FX6" s="121"/>
      <c r="FY6" s="121"/>
      <c r="FZ6" s="121"/>
      <c r="GA6" s="121"/>
      <c r="GB6" s="121"/>
      <c r="GC6" s="121"/>
      <c r="GD6" s="121"/>
      <c r="GE6" s="121"/>
      <c r="GF6" s="121"/>
      <c r="GG6" s="121"/>
      <c r="GH6" s="121"/>
      <c r="GI6" s="121"/>
      <c r="GJ6" s="121"/>
      <c r="GK6" s="121"/>
      <c r="GL6" s="121"/>
      <c r="GM6" s="121"/>
      <c r="GN6" s="121"/>
      <c r="GO6" s="121"/>
      <c r="GP6" s="121"/>
      <c r="GQ6" s="121"/>
      <c r="GR6" s="121"/>
      <c r="GS6" s="121"/>
      <c r="GT6" s="121"/>
      <c r="GU6" s="121"/>
      <c r="GV6" s="121"/>
      <c r="GW6" s="121"/>
      <c r="GX6" s="121"/>
      <c r="GY6" s="121"/>
      <c r="GZ6" s="121"/>
      <c r="HA6" s="121"/>
      <c r="HB6" s="121"/>
      <c r="HC6" s="121"/>
      <c r="HD6" s="121"/>
      <c r="HE6" s="121"/>
      <c r="HF6" s="121"/>
      <c r="HG6" s="121"/>
      <c r="HH6" s="121"/>
      <c r="HI6" s="121"/>
      <c r="HJ6" s="121"/>
      <c r="HK6" s="121"/>
      <c r="HL6" s="121"/>
      <c r="HM6" s="121"/>
      <c r="HN6" s="121"/>
      <c r="HO6" s="121"/>
      <c r="HP6" s="121"/>
      <c r="HQ6" s="121"/>
      <c r="HR6" s="121"/>
      <c r="HS6" s="121"/>
      <c r="HT6" s="121"/>
      <c r="HU6" s="121"/>
      <c r="HV6" s="121"/>
      <c r="HW6" s="121"/>
      <c r="HX6" s="121"/>
      <c r="HY6" s="121"/>
      <c r="HZ6" s="121"/>
      <c r="IA6" s="121"/>
      <c r="IB6" s="121"/>
      <c r="IC6" s="121"/>
      <c r="ID6" s="121"/>
      <c r="IE6" s="121"/>
      <c r="IF6" s="121"/>
      <c r="IG6" s="121"/>
      <c r="IH6" s="121"/>
      <c r="II6" s="121"/>
      <c r="IJ6" s="121"/>
      <c r="IK6" s="121"/>
      <c r="IL6" s="121"/>
      <c r="IM6" s="121"/>
      <c r="IN6" s="121"/>
      <c r="IO6" s="142"/>
      <c r="IP6" s="142"/>
      <c r="IQ6" s="142"/>
      <c r="IR6" s="142"/>
      <c r="IS6" s="142"/>
      <c r="IT6" s="142"/>
      <c r="IU6" s="142"/>
      <c r="IV6" s="142"/>
    </row>
    <row r="7" s="259" customFormat="1" ht="104" customHeight="1" spans="1:256">
      <c r="A7" s="79" t="s">
        <v>103</v>
      </c>
      <c r="B7" s="278" t="s">
        <v>308</v>
      </c>
      <c r="C7" s="279" t="s">
        <v>56</v>
      </c>
      <c r="D7" s="279" t="s">
        <v>169</v>
      </c>
      <c r="E7" s="278">
        <v>800</v>
      </c>
      <c r="F7" s="45" t="s">
        <v>309</v>
      </c>
      <c r="G7" s="280"/>
      <c r="H7" s="280"/>
      <c r="I7" s="280"/>
      <c r="J7" s="280"/>
      <c r="K7" s="280"/>
      <c r="L7" s="280"/>
      <c r="M7" s="280"/>
      <c r="N7" s="280"/>
      <c r="O7" s="280"/>
      <c r="P7" s="280"/>
      <c r="Q7" s="280"/>
      <c r="R7" s="280"/>
      <c r="S7" s="280"/>
      <c r="T7" s="280"/>
      <c r="U7" s="280"/>
      <c r="V7" s="280"/>
      <c r="W7" s="280"/>
      <c r="X7" s="280"/>
      <c r="Y7" s="280"/>
      <c r="Z7" s="280"/>
      <c r="AA7" s="280"/>
      <c r="AB7" s="280"/>
      <c r="AC7" s="280"/>
      <c r="AD7" s="280"/>
      <c r="AE7" s="280"/>
      <c r="AF7" s="280"/>
      <c r="AG7" s="280"/>
      <c r="AH7" s="280"/>
      <c r="AI7" s="280"/>
      <c r="AJ7" s="280"/>
      <c r="AK7" s="280"/>
      <c r="AL7" s="280"/>
      <c r="AM7" s="280"/>
      <c r="AN7" s="280"/>
      <c r="AO7" s="280"/>
      <c r="AP7" s="280"/>
      <c r="AQ7" s="280"/>
      <c r="AR7" s="280"/>
      <c r="AS7" s="280"/>
      <c r="AT7" s="280"/>
      <c r="AU7" s="280"/>
      <c r="AV7" s="280"/>
      <c r="AW7" s="280"/>
      <c r="AX7" s="280"/>
      <c r="AY7" s="280"/>
      <c r="AZ7" s="280"/>
      <c r="BA7" s="280"/>
      <c r="BB7" s="280"/>
      <c r="BC7" s="280"/>
      <c r="BD7" s="280"/>
      <c r="BE7" s="280"/>
      <c r="BF7" s="280"/>
      <c r="BG7" s="280"/>
      <c r="BH7" s="280"/>
      <c r="BI7" s="280"/>
      <c r="BJ7" s="280"/>
      <c r="BK7" s="280"/>
      <c r="BL7" s="280"/>
      <c r="BM7" s="280"/>
      <c r="BN7" s="280"/>
      <c r="BO7" s="280"/>
      <c r="BP7" s="280"/>
      <c r="BQ7" s="280"/>
      <c r="BR7" s="280"/>
      <c r="BS7" s="280"/>
      <c r="BT7" s="280"/>
      <c r="BU7" s="280"/>
      <c r="BV7" s="280"/>
      <c r="BW7" s="280"/>
      <c r="BX7" s="280"/>
      <c r="BY7" s="280"/>
      <c r="BZ7" s="280"/>
      <c r="CA7" s="280"/>
      <c r="CB7" s="280"/>
      <c r="CC7" s="280"/>
      <c r="CD7" s="280"/>
      <c r="CE7" s="280"/>
      <c r="CF7" s="280"/>
      <c r="CG7" s="280"/>
      <c r="CH7" s="280"/>
      <c r="CI7" s="280"/>
      <c r="CJ7" s="280"/>
      <c r="CK7" s="280"/>
      <c r="CL7" s="280"/>
      <c r="CM7" s="280"/>
      <c r="CN7" s="280"/>
      <c r="CO7" s="280"/>
      <c r="CP7" s="280"/>
      <c r="CQ7" s="280"/>
      <c r="CR7" s="280"/>
      <c r="CS7" s="280"/>
      <c r="CT7" s="280"/>
      <c r="CU7" s="280"/>
      <c r="CV7" s="280"/>
      <c r="CW7" s="280"/>
      <c r="CX7" s="280"/>
      <c r="CY7" s="280"/>
      <c r="CZ7" s="280"/>
      <c r="DA7" s="280"/>
      <c r="DB7" s="280"/>
      <c r="DC7" s="280"/>
      <c r="DD7" s="280"/>
      <c r="DE7" s="280"/>
      <c r="DF7" s="280"/>
      <c r="DG7" s="280"/>
      <c r="DH7" s="280"/>
      <c r="DI7" s="280"/>
      <c r="DJ7" s="280"/>
      <c r="DK7" s="280"/>
      <c r="DL7" s="280"/>
      <c r="DM7" s="280"/>
      <c r="DN7" s="280"/>
      <c r="DO7" s="280"/>
      <c r="DP7" s="280"/>
      <c r="DQ7" s="280"/>
      <c r="DR7" s="280"/>
      <c r="DS7" s="280"/>
      <c r="DT7" s="280"/>
      <c r="DU7" s="280"/>
      <c r="DV7" s="280"/>
      <c r="DW7" s="280"/>
      <c r="DX7" s="280"/>
      <c r="DY7" s="280"/>
      <c r="DZ7" s="280"/>
      <c r="EA7" s="280"/>
      <c r="EB7" s="280"/>
      <c r="EC7" s="280"/>
      <c r="ED7" s="280"/>
      <c r="EE7" s="280"/>
      <c r="EF7" s="280"/>
      <c r="EG7" s="280"/>
      <c r="EH7" s="280"/>
      <c r="EI7" s="280"/>
      <c r="EJ7" s="280"/>
      <c r="EK7" s="280"/>
      <c r="EL7" s="280"/>
      <c r="EM7" s="280"/>
      <c r="EN7" s="280"/>
      <c r="EO7" s="280"/>
      <c r="EP7" s="280"/>
      <c r="EQ7" s="280"/>
      <c r="ER7" s="280"/>
      <c r="ES7" s="280"/>
      <c r="ET7" s="280"/>
      <c r="EU7" s="280"/>
      <c r="EV7" s="280"/>
      <c r="EW7" s="280"/>
      <c r="EX7" s="280"/>
      <c r="EY7" s="280"/>
      <c r="EZ7" s="280"/>
      <c r="FA7" s="280"/>
      <c r="FB7" s="280"/>
      <c r="FC7" s="280"/>
      <c r="FD7" s="280"/>
      <c r="FE7" s="280"/>
      <c r="FF7" s="280"/>
      <c r="FG7" s="280"/>
      <c r="FH7" s="280"/>
      <c r="FI7" s="280"/>
      <c r="FJ7" s="280"/>
      <c r="FK7" s="280"/>
      <c r="FL7" s="280"/>
      <c r="FM7" s="280"/>
      <c r="FN7" s="280"/>
      <c r="FO7" s="280"/>
      <c r="FP7" s="280"/>
      <c r="FQ7" s="280"/>
      <c r="FR7" s="280"/>
      <c r="FS7" s="280"/>
      <c r="FT7" s="280"/>
      <c r="FU7" s="280"/>
      <c r="FV7" s="280"/>
      <c r="FW7" s="280"/>
      <c r="FX7" s="280"/>
      <c r="FY7" s="280"/>
      <c r="FZ7" s="280"/>
      <c r="GA7" s="280"/>
      <c r="GB7" s="280"/>
      <c r="GC7" s="280"/>
      <c r="GD7" s="280"/>
      <c r="GE7" s="280"/>
      <c r="GF7" s="280"/>
      <c r="GG7" s="280"/>
      <c r="GH7" s="280"/>
      <c r="GI7" s="280"/>
      <c r="GJ7" s="280"/>
      <c r="GK7" s="280"/>
      <c r="GL7" s="280"/>
      <c r="GM7" s="280"/>
      <c r="GN7" s="280"/>
      <c r="GO7" s="280"/>
      <c r="GP7" s="280"/>
      <c r="GQ7" s="280"/>
      <c r="GR7" s="280"/>
      <c r="GS7" s="280"/>
      <c r="GT7" s="280"/>
      <c r="GU7" s="280"/>
      <c r="GV7" s="280"/>
      <c r="GW7" s="280"/>
      <c r="GX7" s="280"/>
      <c r="GY7" s="280"/>
      <c r="GZ7" s="280"/>
      <c r="HA7" s="280"/>
      <c r="HB7" s="280"/>
      <c r="HC7" s="280"/>
      <c r="HD7" s="280"/>
      <c r="HE7" s="280"/>
      <c r="HF7" s="280"/>
      <c r="HG7" s="280"/>
      <c r="HH7" s="280"/>
      <c r="HI7" s="280"/>
      <c r="HJ7" s="280"/>
      <c r="HK7" s="280"/>
      <c r="HL7" s="280"/>
      <c r="HM7" s="280"/>
      <c r="HN7" s="280"/>
      <c r="HO7" s="280"/>
      <c r="HP7" s="280"/>
      <c r="HQ7" s="280"/>
      <c r="HR7" s="280"/>
      <c r="HS7" s="280"/>
      <c r="HT7" s="280"/>
      <c r="HU7" s="280"/>
      <c r="HV7" s="280"/>
      <c r="HW7" s="280"/>
      <c r="HX7" s="280"/>
      <c r="HY7" s="280"/>
      <c r="HZ7" s="280"/>
      <c r="IA7" s="280"/>
      <c r="IB7" s="280"/>
      <c r="IC7" s="280"/>
      <c r="ID7" s="280"/>
      <c r="IE7" s="280"/>
      <c r="IF7" s="280"/>
      <c r="IG7" s="280"/>
      <c r="IH7" s="280"/>
      <c r="II7" s="280"/>
      <c r="IJ7" s="280"/>
      <c r="IK7" s="280"/>
      <c r="IL7" s="280"/>
      <c r="IM7" s="280"/>
      <c r="IN7" s="280"/>
      <c r="IO7" s="281"/>
      <c r="IP7" s="281"/>
      <c r="IQ7" s="281"/>
      <c r="IR7" s="281"/>
      <c r="IS7" s="281"/>
      <c r="IT7" s="281"/>
      <c r="IU7" s="281"/>
      <c r="IV7" s="281"/>
    </row>
    <row r="8" s="105" customFormat="1" ht="15" spans="1:256">
      <c r="A8" s="107"/>
      <c r="B8" s="108"/>
      <c r="C8" s="260"/>
      <c r="D8" s="260"/>
      <c r="E8" s="109"/>
      <c r="F8" s="261"/>
      <c r="IO8" s="107"/>
      <c r="IP8" s="107"/>
      <c r="IQ8" s="107"/>
      <c r="IR8" s="107"/>
      <c r="IS8" s="107"/>
      <c r="IT8" s="107"/>
      <c r="IU8" s="107"/>
      <c r="IV8" s="107"/>
    </row>
    <row r="9" s="105" customFormat="1" ht="15" spans="1:256">
      <c r="A9" s="107"/>
      <c r="B9" s="108"/>
      <c r="C9" s="260"/>
      <c r="D9" s="260"/>
      <c r="E9" s="109"/>
      <c r="F9" s="261"/>
      <c r="IO9" s="107"/>
      <c r="IP9" s="107"/>
      <c r="IQ9" s="107"/>
      <c r="IR9" s="107"/>
      <c r="IS9" s="107"/>
      <c r="IT9" s="107"/>
      <c r="IU9" s="107"/>
      <c r="IV9" s="107"/>
    </row>
    <row r="10" s="105" customFormat="1" ht="15" spans="1:256">
      <c r="A10" s="107"/>
      <c r="B10" s="108"/>
      <c r="C10" s="260"/>
      <c r="D10" s="260"/>
      <c r="E10" s="109"/>
      <c r="F10" s="261"/>
      <c r="IO10" s="107"/>
      <c r="IP10" s="107"/>
      <c r="IQ10" s="107"/>
      <c r="IR10" s="107"/>
      <c r="IS10" s="107"/>
      <c r="IT10" s="107"/>
      <c r="IU10" s="107"/>
      <c r="IV10" s="107"/>
    </row>
    <row r="11" s="105" customFormat="1" ht="15" spans="1:256">
      <c r="A11" s="107"/>
      <c r="B11" s="108"/>
      <c r="C11" s="260"/>
      <c r="D11" s="260"/>
      <c r="E11" s="109"/>
      <c r="F11" s="261"/>
      <c r="IO11" s="107"/>
      <c r="IP11" s="107"/>
      <c r="IQ11" s="107"/>
      <c r="IR11" s="107"/>
      <c r="IS11" s="107"/>
      <c r="IT11" s="107"/>
      <c r="IU11" s="107"/>
      <c r="IV11" s="107"/>
    </row>
    <row r="12" s="105" customFormat="1" ht="15" spans="1:256">
      <c r="A12" s="107"/>
      <c r="B12" s="108"/>
      <c r="C12" s="260"/>
      <c r="D12" s="260"/>
      <c r="E12" s="109"/>
      <c r="F12" s="261"/>
      <c r="IO12" s="107"/>
      <c r="IP12" s="107"/>
      <c r="IQ12" s="107"/>
      <c r="IR12" s="107"/>
      <c r="IS12" s="107"/>
      <c r="IT12" s="107"/>
      <c r="IU12" s="107"/>
      <c r="IV12" s="107"/>
    </row>
    <row r="13" s="105" customFormat="1" ht="15" spans="1:256">
      <c r="A13" s="107"/>
      <c r="B13" s="108"/>
      <c r="C13" s="260"/>
      <c r="D13" s="260"/>
      <c r="E13" s="109"/>
      <c r="F13" s="261"/>
      <c r="IO13" s="107"/>
      <c r="IP13" s="107"/>
      <c r="IQ13" s="107"/>
      <c r="IR13" s="107"/>
      <c r="IS13" s="107"/>
      <c r="IT13" s="107"/>
      <c r="IU13" s="107"/>
      <c r="IV13" s="107"/>
    </row>
    <row r="14" s="105" customFormat="1" ht="15" spans="1:256">
      <c r="A14" s="107"/>
      <c r="B14" s="108"/>
      <c r="C14" s="260"/>
      <c r="D14" s="260"/>
      <c r="E14" s="109"/>
      <c r="F14" s="261"/>
      <c r="IO14" s="107"/>
      <c r="IP14" s="107"/>
      <c r="IQ14" s="107"/>
      <c r="IR14" s="107"/>
      <c r="IS14" s="107"/>
      <c r="IT14" s="107"/>
      <c r="IU14" s="107"/>
      <c r="IV14" s="107"/>
    </row>
    <row r="15" s="105" customFormat="1" ht="15" spans="1:256">
      <c r="A15" s="107"/>
      <c r="B15" s="108"/>
      <c r="C15" s="260"/>
      <c r="D15" s="260"/>
      <c r="E15" s="109"/>
      <c r="F15" s="261"/>
      <c r="IO15" s="107"/>
      <c r="IP15" s="107"/>
      <c r="IQ15" s="107"/>
      <c r="IR15" s="107"/>
      <c r="IS15" s="107"/>
      <c r="IT15" s="107"/>
      <c r="IU15" s="107"/>
      <c r="IV15" s="107"/>
    </row>
    <row r="16" s="105" customFormat="1" ht="15" spans="1:256">
      <c r="A16" s="107"/>
      <c r="B16" s="108"/>
      <c r="C16" s="260"/>
      <c r="D16" s="260"/>
      <c r="E16" s="109"/>
      <c r="F16" s="261"/>
      <c r="IO16" s="107"/>
      <c r="IP16" s="107"/>
      <c r="IQ16" s="107"/>
      <c r="IR16" s="107"/>
      <c r="IS16" s="107"/>
      <c r="IT16" s="107"/>
      <c r="IU16" s="107"/>
      <c r="IV16" s="107"/>
    </row>
    <row r="17" s="105" customFormat="1" ht="15" spans="1:256">
      <c r="A17" s="107"/>
      <c r="B17" s="108"/>
      <c r="C17" s="260"/>
      <c r="D17" s="260"/>
      <c r="E17" s="109"/>
      <c r="F17" s="261"/>
      <c r="IO17" s="107"/>
      <c r="IP17" s="107"/>
      <c r="IQ17" s="107"/>
      <c r="IR17" s="107"/>
      <c r="IS17" s="107"/>
      <c r="IT17" s="107"/>
      <c r="IU17" s="107"/>
      <c r="IV17" s="107"/>
    </row>
    <row r="18" s="105" customFormat="1" ht="15" spans="1:256">
      <c r="A18" s="107"/>
      <c r="B18" s="108"/>
      <c r="C18" s="260"/>
      <c r="D18" s="260"/>
      <c r="E18" s="109"/>
      <c r="F18" s="261"/>
      <c r="IO18" s="107"/>
      <c r="IP18" s="107"/>
      <c r="IQ18" s="107"/>
      <c r="IR18" s="107"/>
      <c r="IS18" s="107"/>
      <c r="IT18" s="107"/>
      <c r="IU18" s="107"/>
      <c r="IV18" s="107"/>
    </row>
    <row r="19" s="105" customFormat="1" ht="15" spans="1:256">
      <c r="A19" s="107"/>
      <c r="B19" s="108"/>
      <c r="C19" s="260"/>
      <c r="D19" s="260"/>
      <c r="E19" s="109"/>
      <c r="F19" s="261"/>
      <c r="IO19" s="107"/>
      <c r="IP19" s="107"/>
      <c r="IQ19" s="107"/>
      <c r="IR19" s="107"/>
      <c r="IS19" s="107"/>
      <c r="IT19" s="107"/>
      <c r="IU19" s="107"/>
      <c r="IV19" s="107"/>
    </row>
    <row r="20" s="105" customFormat="1" ht="15" spans="1:256">
      <c r="A20" s="107"/>
      <c r="B20" s="108"/>
      <c r="C20" s="260"/>
      <c r="D20" s="260"/>
      <c r="E20" s="109"/>
      <c r="F20" s="261"/>
      <c r="IO20" s="107"/>
      <c r="IP20" s="107"/>
      <c r="IQ20" s="107"/>
      <c r="IR20" s="107"/>
      <c r="IS20" s="107"/>
      <c r="IT20" s="107"/>
      <c r="IU20" s="107"/>
      <c r="IV20" s="107"/>
    </row>
    <row r="21" s="105" customFormat="1" ht="15" spans="1:256">
      <c r="A21" s="107"/>
      <c r="B21" s="108"/>
      <c r="C21" s="260"/>
      <c r="D21" s="260"/>
      <c r="E21" s="109"/>
      <c r="F21" s="261"/>
      <c r="IO21" s="107"/>
      <c r="IP21" s="107"/>
      <c r="IQ21" s="107"/>
      <c r="IR21" s="107"/>
      <c r="IS21" s="107"/>
      <c r="IT21" s="107"/>
      <c r="IU21" s="107"/>
      <c r="IV21" s="107"/>
    </row>
    <row r="22" s="105" customFormat="1" ht="15" spans="1:256">
      <c r="A22" s="107"/>
      <c r="B22" s="108"/>
      <c r="C22" s="260"/>
      <c r="D22" s="260"/>
      <c r="E22" s="109"/>
      <c r="F22" s="261"/>
      <c r="IO22" s="107"/>
      <c r="IP22" s="107"/>
      <c r="IQ22" s="107"/>
      <c r="IR22" s="107"/>
      <c r="IS22" s="107"/>
      <c r="IT22" s="107"/>
      <c r="IU22" s="107"/>
      <c r="IV22" s="107"/>
    </row>
    <row r="23" s="105" customFormat="1" ht="15" spans="1:256">
      <c r="A23" s="107"/>
      <c r="B23" s="108"/>
      <c r="C23" s="260"/>
      <c r="D23" s="260"/>
      <c r="E23" s="109"/>
      <c r="F23" s="261"/>
      <c r="IO23" s="107"/>
      <c r="IP23" s="107"/>
      <c r="IQ23" s="107"/>
      <c r="IR23" s="107"/>
      <c r="IS23" s="107"/>
      <c r="IT23" s="107"/>
      <c r="IU23" s="107"/>
      <c r="IV23" s="107"/>
    </row>
    <row r="24" s="105" customFormat="1" ht="15" spans="1:256">
      <c r="A24" s="107"/>
      <c r="B24" s="108"/>
      <c r="C24" s="260"/>
      <c r="D24" s="260"/>
      <c r="E24" s="109"/>
      <c r="F24" s="261"/>
      <c r="IO24" s="107"/>
      <c r="IP24" s="107"/>
      <c r="IQ24" s="107"/>
      <c r="IR24" s="107"/>
      <c r="IS24" s="107"/>
      <c r="IT24" s="107"/>
      <c r="IU24" s="107"/>
      <c r="IV24" s="107"/>
    </row>
    <row r="25" s="105" customFormat="1" ht="15" spans="1:256">
      <c r="A25" s="107"/>
      <c r="B25" s="108"/>
      <c r="C25" s="260"/>
      <c r="D25" s="260"/>
      <c r="E25" s="109"/>
      <c r="F25" s="261"/>
      <c r="IO25" s="107"/>
      <c r="IP25" s="107"/>
      <c r="IQ25" s="107"/>
      <c r="IR25" s="107"/>
      <c r="IS25" s="107"/>
      <c r="IT25" s="107"/>
      <c r="IU25" s="107"/>
      <c r="IV25" s="107"/>
    </row>
    <row r="26" s="105" customFormat="1" ht="15" spans="1:256">
      <c r="A26" s="107"/>
      <c r="B26" s="108"/>
      <c r="C26" s="260"/>
      <c r="D26" s="260"/>
      <c r="E26" s="109"/>
      <c r="F26" s="261"/>
      <c r="IO26" s="107"/>
      <c r="IP26" s="107"/>
      <c r="IQ26" s="107"/>
      <c r="IR26" s="107"/>
      <c r="IS26" s="107"/>
      <c r="IT26" s="107"/>
      <c r="IU26" s="107"/>
      <c r="IV26" s="107"/>
    </row>
    <row r="27" s="105" customFormat="1" ht="15" spans="1:256">
      <c r="A27" s="107"/>
      <c r="B27" s="108"/>
      <c r="C27" s="260"/>
      <c r="D27" s="260"/>
      <c r="E27" s="109"/>
      <c r="F27" s="261"/>
      <c r="IO27" s="107"/>
      <c r="IP27" s="107"/>
      <c r="IQ27" s="107"/>
      <c r="IR27" s="107"/>
      <c r="IS27" s="107"/>
      <c r="IT27" s="107"/>
      <c r="IU27" s="107"/>
      <c r="IV27" s="107"/>
    </row>
    <row r="28" s="105" customFormat="1" ht="15" spans="1:256">
      <c r="A28" s="107"/>
      <c r="B28" s="108"/>
      <c r="C28" s="260"/>
      <c r="D28" s="260"/>
      <c r="E28" s="109"/>
      <c r="F28" s="261"/>
      <c r="IO28" s="107"/>
      <c r="IP28" s="107"/>
      <c r="IQ28" s="107"/>
      <c r="IR28" s="107"/>
      <c r="IS28" s="107"/>
      <c r="IT28" s="107"/>
      <c r="IU28" s="107"/>
      <c r="IV28" s="107"/>
    </row>
    <row r="29" s="105" customFormat="1" ht="15" spans="1:256">
      <c r="A29" s="107"/>
      <c r="B29" s="108"/>
      <c r="C29" s="260"/>
      <c r="D29" s="260"/>
      <c r="E29" s="109"/>
      <c r="F29" s="261"/>
      <c r="IO29" s="107"/>
      <c r="IP29" s="107"/>
      <c r="IQ29" s="107"/>
      <c r="IR29" s="107"/>
      <c r="IS29" s="107"/>
      <c r="IT29" s="107"/>
      <c r="IU29" s="107"/>
      <c r="IV29" s="107"/>
    </row>
    <row r="30" s="105" customFormat="1" ht="15" spans="1:256">
      <c r="A30" s="107"/>
      <c r="B30" s="108"/>
      <c r="C30" s="260"/>
      <c r="D30" s="260"/>
      <c r="E30" s="109"/>
      <c r="F30" s="261"/>
      <c r="IO30" s="107"/>
      <c r="IP30" s="107"/>
      <c r="IQ30" s="107"/>
      <c r="IR30" s="107"/>
      <c r="IS30" s="107"/>
      <c r="IT30" s="107"/>
      <c r="IU30" s="107"/>
      <c r="IV30" s="107"/>
    </row>
    <row r="31" s="105" customFormat="1" ht="15" spans="1:256">
      <c r="A31" s="107"/>
      <c r="B31" s="108"/>
      <c r="C31" s="260"/>
      <c r="D31" s="260"/>
      <c r="E31" s="109"/>
      <c r="F31" s="261"/>
      <c r="IO31" s="107"/>
      <c r="IP31" s="107"/>
      <c r="IQ31" s="107"/>
      <c r="IR31" s="107"/>
      <c r="IS31" s="107"/>
      <c r="IT31" s="107"/>
      <c r="IU31" s="107"/>
      <c r="IV31" s="107"/>
    </row>
    <row r="32" s="105" customFormat="1" ht="15" spans="1:256">
      <c r="A32" s="107"/>
      <c r="B32" s="108"/>
      <c r="C32" s="260"/>
      <c r="D32" s="260"/>
      <c r="E32" s="109"/>
      <c r="F32" s="261"/>
      <c r="IO32" s="107"/>
      <c r="IP32" s="107"/>
      <c r="IQ32" s="107"/>
      <c r="IR32" s="107"/>
      <c r="IS32" s="107"/>
      <c r="IT32" s="107"/>
      <c r="IU32" s="107"/>
      <c r="IV32" s="107"/>
    </row>
    <row r="33" s="105" customFormat="1" ht="15" spans="1:256">
      <c r="A33" s="107"/>
      <c r="B33" s="108"/>
      <c r="C33" s="260"/>
      <c r="D33" s="260"/>
      <c r="E33" s="109"/>
      <c r="F33" s="261"/>
      <c r="IO33" s="107"/>
      <c r="IP33" s="107"/>
      <c r="IQ33" s="107"/>
      <c r="IR33" s="107"/>
      <c r="IS33" s="107"/>
      <c r="IT33" s="107"/>
      <c r="IU33" s="107"/>
      <c r="IV33" s="107"/>
    </row>
    <row r="34" s="105" customFormat="1" ht="15" spans="1:256">
      <c r="A34" s="107"/>
      <c r="B34" s="108"/>
      <c r="C34" s="260"/>
      <c r="D34" s="260"/>
      <c r="E34" s="109"/>
      <c r="F34" s="261"/>
      <c r="IO34" s="107"/>
      <c r="IP34" s="107"/>
      <c r="IQ34" s="107"/>
      <c r="IR34" s="107"/>
      <c r="IS34" s="107"/>
      <c r="IT34" s="107"/>
      <c r="IU34" s="107"/>
      <c r="IV34" s="107"/>
    </row>
    <row r="35" s="105" customFormat="1" ht="15" spans="1:256">
      <c r="A35" s="107"/>
      <c r="B35" s="108"/>
      <c r="C35" s="260"/>
      <c r="D35" s="260"/>
      <c r="E35" s="109"/>
      <c r="F35" s="261"/>
      <c r="IO35" s="107"/>
      <c r="IP35" s="107"/>
      <c r="IQ35" s="107"/>
      <c r="IR35" s="107"/>
      <c r="IS35" s="107"/>
      <c r="IT35" s="107"/>
      <c r="IU35" s="107"/>
      <c r="IV35" s="107"/>
    </row>
    <row r="36" s="105" customFormat="1" ht="15" spans="1:256">
      <c r="A36" s="107"/>
      <c r="B36" s="108"/>
      <c r="C36" s="260"/>
      <c r="D36" s="260"/>
      <c r="E36" s="109"/>
      <c r="F36" s="261"/>
      <c r="IO36" s="107"/>
      <c r="IP36" s="107"/>
      <c r="IQ36" s="107"/>
      <c r="IR36" s="107"/>
      <c r="IS36" s="107"/>
      <c r="IT36" s="107"/>
      <c r="IU36" s="107"/>
      <c r="IV36" s="107"/>
    </row>
    <row r="37" s="105" customFormat="1" ht="15" spans="1:256">
      <c r="A37" s="107"/>
      <c r="B37" s="108"/>
      <c r="C37" s="260"/>
      <c r="D37" s="260"/>
      <c r="E37" s="109"/>
      <c r="F37" s="261"/>
      <c r="IO37" s="107"/>
      <c r="IP37" s="107"/>
      <c r="IQ37" s="107"/>
      <c r="IR37" s="107"/>
      <c r="IS37" s="107"/>
      <c r="IT37" s="107"/>
      <c r="IU37" s="107"/>
      <c r="IV37" s="107"/>
    </row>
    <row r="38" s="105" customFormat="1" ht="15" spans="1:256">
      <c r="A38" s="107"/>
      <c r="B38" s="108"/>
      <c r="C38" s="260"/>
      <c r="D38" s="260"/>
      <c r="E38" s="109"/>
      <c r="F38" s="261"/>
      <c r="IO38" s="107"/>
      <c r="IP38" s="107"/>
      <c r="IQ38" s="107"/>
      <c r="IR38" s="107"/>
      <c r="IS38" s="107"/>
      <c r="IT38" s="107"/>
      <c r="IU38" s="107"/>
      <c r="IV38" s="107"/>
    </row>
    <row r="39" s="105" customFormat="1" ht="15" spans="1:256">
      <c r="A39" s="107"/>
      <c r="B39" s="108"/>
      <c r="C39" s="260"/>
      <c r="D39" s="260"/>
      <c r="E39" s="109"/>
      <c r="F39" s="261"/>
      <c r="IO39" s="107"/>
      <c r="IP39" s="107"/>
      <c r="IQ39" s="107"/>
      <c r="IR39" s="107"/>
      <c r="IS39" s="107"/>
      <c r="IT39" s="107"/>
      <c r="IU39" s="107"/>
      <c r="IV39" s="107"/>
    </row>
    <row r="40" s="105" customFormat="1" ht="15" spans="1:256">
      <c r="A40" s="107"/>
      <c r="B40" s="108"/>
      <c r="C40" s="260"/>
      <c r="D40" s="260"/>
      <c r="E40" s="109"/>
      <c r="F40" s="261"/>
      <c r="IO40" s="107"/>
      <c r="IP40" s="107"/>
      <c r="IQ40" s="107"/>
      <c r="IR40" s="107"/>
      <c r="IS40" s="107"/>
      <c r="IT40" s="107"/>
      <c r="IU40" s="107"/>
      <c r="IV40" s="107"/>
    </row>
    <row r="41" s="105" customFormat="1" ht="15" spans="1:256">
      <c r="A41" s="107"/>
      <c r="B41" s="108"/>
      <c r="C41" s="260"/>
      <c r="D41" s="260"/>
      <c r="E41" s="109"/>
      <c r="F41" s="261"/>
      <c r="IO41" s="107"/>
      <c r="IP41" s="107"/>
      <c r="IQ41" s="107"/>
      <c r="IR41" s="107"/>
      <c r="IS41" s="107"/>
      <c r="IT41" s="107"/>
      <c r="IU41" s="107"/>
      <c r="IV41" s="107"/>
    </row>
    <row r="42" s="105" customFormat="1" ht="15" spans="1:256">
      <c r="A42" s="107"/>
      <c r="B42" s="108"/>
      <c r="C42" s="260"/>
      <c r="D42" s="260"/>
      <c r="E42" s="109"/>
      <c r="F42" s="261"/>
      <c r="IO42" s="107"/>
      <c r="IP42" s="107"/>
      <c r="IQ42" s="107"/>
      <c r="IR42" s="107"/>
      <c r="IS42" s="107"/>
      <c r="IT42" s="107"/>
      <c r="IU42" s="107"/>
      <c r="IV42" s="107"/>
    </row>
    <row r="43" s="105" customFormat="1" ht="15" spans="1:256">
      <c r="A43" s="107"/>
      <c r="B43" s="108"/>
      <c r="C43" s="260"/>
      <c r="D43" s="260"/>
      <c r="E43" s="109"/>
      <c r="F43" s="261"/>
      <c r="IO43" s="107"/>
      <c r="IP43" s="107"/>
      <c r="IQ43" s="107"/>
      <c r="IR43" s="107"/>
      <c r="IS43" s="107"/>
      <c r="IT43" s="107"/>
      <c r="IU43" s="107"/>
      <c r="IV43" s="107"/>
    </row>
    <row r="44" s="105" customFormat="1" ht="15" spans="1:256">
      <c r="A44" s="107"/>
      <c r="B44" s="108"/>
      <c r="C44" s="260"/>
      <c r="D44" s="260"/>
      <c r="E44" s="109"/>
      <c r="F44" s="261"/>
      <c r="IO44" s="107"/>
      <c r="IP44" s="107"/>
      <c r="IQ44" s="107"/>
      <c r="IR44" s="107"/>
      <c r="IS44" s="107"/>
      <c r="IT44" s="107"/>
      <c r="IU44" s="107"/>
      <c r="IV44" s="107"/>
    </row>
    <row r="45" s="105" customFormat="1" ht="15" spans="1:256">
      <c r="A45" s="107"/>
      <c r="B45" s="108"/>
      <c r="C45" s="260"/>
      <c r="D45" s="260"/>
      <c r="E45" s="109"/>
      <c r="F45" s="261"/>
      <c r="IO45" s="107"/>
      <c r="IP45" s="107"/>
      <c r="IQ45" s="107"/>
      <c r="IR45" s="107"/>
      <c r="IS45" s="107"/>
      <c r="IT45" s="107"/>
      <c r="IU45" s="107"/>
      <c r="IV45" s="107"/>
    </row>
    <row r="46" s="105" customFormat="1" ht="15" spans="1:256">
      <c r="A46" s="107"/>
      <c r="B46" s="108"/>
      <c r="C46" s="260"/>
      <c r="D46" s="260"/>
      <c r="E46" s="109"/>
      <c r="F46" s="261"/>
      <c r="IO46" s="107"/>
      <c r="IP46" s="107"/>
      <c r="IQ46" s="107"/>
      <c r="IR46" s="107"/>
      <c r="IS46" s="107"/>
      <c r="IT46" s="107"/>
      <c r="IU46" s="107"/>
      <c r="IV46" s="107"/>
    </row>
    <row r="47" s="105" customFormat="1" ht="15" spans="1:256">
      <c r="A47" s="107"/>
      <c r="B47" s="108"/>
      <c r="C47" s="260"/>
      <c r="D47" s="260"/>
      <c r="E47" s="109"/>
      <c r="F47" s="261"/>
      <c r="IO47" s="107"/>
      <c r="IP47" s="107"/>
      <c r="IQ47" s="107"/>
      <c r="IR47" s="107"/>
      <c r="IS47" s="107"/>
      <c r="IT47" s="107"/>
      <c r="IU47" s="107"/>
      <c r="IV47" s="107"/>
    </row>
    <row r="48" s="105" customFormat="1" ht="15" spans="1:256">
      <c r="A48" s="107"/>
      <c r="B48" s="108"/>
      <c r="C48" s="260"/>
      <c r="D48" s="260"/>
      <c r="E48" s="109"/>
      <c r="F48" s="261"/>
      <c r="IO48" s="107"/>
      <c r="IP48" s="107"/>
      <c r="IQ48" s="107"/>
      <c r="IR48" s="107"/>
      <c r="IS48" s="107"/>
      <c r="IT48" s="107"/>
      <c r="IU48" s="107"/>
      <c r="IV48" s="107"/>
    </row>
    <row r="49" s="105" customFormat="1" ht="15" spans="1:256">
      <c r="A49" s="107"/>
      <c r="B49" s="108"/>
      <c r="C49" s="260"/>
      <c r="D49" s="260"/>
      <c r="E49" s="109"/>
      <c r="F49" s="261"/>
      <c r="IO49" s="107"/>
      <c r="IP49" s="107"/>
      <c r="IQ49" s="107"/>
      <c r="IR49" s="107"/>
      <c r="IS49" s="107"/>
      <c r="IT49" s="107"/>
      <c r="IU49" s="107"/>
      <c r="IV49" s="107"/>
    </row>
    <row r="50" s="105" customFormat="1" ht="15" spans="1:256">
      <c r="A50" s="107"/>
      <c r="B50" s="108"/>
      <c r="C50" s="260"/>
      <c r="D50" s="260"/>
      <c r="E50" s="109"/>
      <c r="F50" s="261"/>
      <c r="IO50" s="107"/>
      <c r="IP50" s="107"/>
      <c r="IQ50" s="107"/>
      <c r="IR50" s="107"/>
      <c r="IS50" s="107"/>
      <c r="IT50" s="107"/>
      <c r="IU50" s="107"/>
      <c r="IV50" s="107"/>
    </row>
    <row r="51" s="105" customFormat="1" ht="15" spans="1:256">
      <c r="A51" s="107"/>
      <c r="B51" s="108"/>
      <c r="C51" s="260"/>
      <c r="D51" s="260"/>
      <c r="E51" s="109"/>
      <c r="F51" s="261"/>
      <c r="IO51" s="107"/>
      <c r="IP51" s="107"/>
      <c r="IQ51" s="107"/>
      <c r="IR51" s="107"/>
      <c r="IS51" s="107"/>
      <c r="IT51" s="107"/>
      <c r="IU51" s="107"/>
      <c r="IV51" s="107"/>
    </row>
    <row r="52" s="105" customFormat="1" ht="15" spans="1:256">
      <c r="A52" s="107"/>
      <c r="B52" s="108"/>
      <c r="C52" s="260"/>
      <c r="D52" s="260"/>
      <c r="E52" s="109"/>
      <c r="F52" s="261"/>
      <c r="IO52" s="107"/>
      <c r="IP52" s="107"/>
      <c r="IQ52" s="107"/>
      <c r="IR52" s="107"/>
      <c r="IS52" s="107"/>
      <c r="IT52" s="107"/>
      <c r="IU52" s="107"/>
      <c r="IV52" s="107"/>
    </row>
    <row r="53" s="105" customFormat="1" ht="15" spans="1:256">
      <c r="A53" s="107"/>
      <c r="B53" s="108"/>
      <c r="C53" s="260"/>
      <c r="D53" s="260"/>
      <c r="E53" s="109"/>
      <c r="F53" s="261"/>
      <c r="IO53" s="107"/>
      <c r="IP53" s="107"/>
      <c r="IQ53" s="107"/>
      <c r="IR53" s="107"/>
      <c r="IS53" s="107"/>
      <c r="IT53" s="107"/>
      <c r="IU53" s="107"/>
      <c r="IV53" s="107"/>
    </row>
    <row r="54" s="105" customFormat="1" ht="15" spans="1:256">
      <c r="A54" s="107"/>
      <c r="B54" s="108"/>
      <c r="C54" s="260"/>
      <c r="D54" s="260"/>
      <c r="E54" s="109"/>
      <c r="F54" s="261"/>
      <c r="IO54" s="107"/>
      <c r="IP54" s="107"/>
      <c r="IQ54" s="107"/>
      <c r="IR54" s="107"/>
      <c r="IS54" s="107"/>
      <c r="IT54" s="107"/>
      <c r="IU54" s="107"/>
      <c r="IV54" s="107"/>
    </row>
    <row r="55" s="105" customFormat="1" ht="15" spans="1:256">
      <c r="A55" s="107"/>
      <c r="B55" s="108"/>
      <c r="C55" s="260"/>
      <c r="D55" s="260"/>
      <c r="E55" s="109"/>
      <c r="F55" s="261"/>
      <c r="IO55" s="107"/>
      <c r="IP55" s="107"/>
      <c r="IQ55" s="107"/>
      <c r="IR55" s="107"/>
      <c r="IS55" s="107"/>
      <c r="IT55" s="107"/>
      <c r="IU55" s="107"/>
      <c r="IV55" s="107"/>
    </row>
    <row r="56" s="105" customFormat="1" ht="15" spans="1:256">
      <c r="A56" s="107"/>
      <c r="B56" s="108"/>
      <c r="C56" s="260"/>
      <c r="D56" s="260"/>
      <c r="E56" s="109"/>
      <c r="F56" s="261"/>
      <c r="IO56" s="107"/>
      <c r="IP56" s="107"/>
      <c r="IQ56" s="107"/>
      <c r="IR56" s="107"/>
      <c r="IS56" s="107"/>
      <c r="IT56" s="107"/>
      <c r="IU56" s="107"/>
      <c r="IV56" s="107"/>
    </row>
    <row r="57" s="105" customFormat="1" ht="15" spans="1:256">
      <c r="A57" s="107"/>
      <c r="B57" s="108"/>
      <c r="C57" s="260"/>
      <c r="D57" s="260"/>
      <c r="E57" s="109"/>
      <c r="F57" s="261"/>
      <c r="IO57" s="107"/>
      <c r="IP57" s="107"/>
      <c r="IQ57" s="107"/>
      <c r="IR57" s="107"/>
      <c r="IS57" s="107"/>
      <c r="IT57" s="107"/>
      <c r="IU57" s="107"/>
      <c r="IV57" s="107"/>
    </row>
    <row r="58" s="105" customFormat="1" ht="15" spans="1:256">
      <c r="A58" s="107"/>
      <c r="B58" s="108"/>
      <c r="C58" s="260"/>
      <c r="D58" s="260"/>
      <c r="E58" s="109"/>
      <c r="F58" s="261"/>
      <c r="IO58" s="107"/>
      <c r="IP58" s="107"/>
      <c r="IQ58" s="107"/>
      <c r="IR58" s="107"/>
      <c r="IS58" s="107"/>
      <c r="IT58" s="107"/>
      <c r="IU58" s="107"/>
      <c r="IV58" s="107"/>
    </row>
    <row r="59" s="105" customFormat="1" ht="15" spans="1:256">
      <c r="A59" s="107"/>
      <c r="B59" s="108"/>
      <c r="C59" s="260"/>
      <c r="D59" s="260"/>
      <c r="E59" s="109"/>
      <c r="F59" s="261"/>
      <c r="IO59" s="107"/>
      <c r="IP59" s="107"/>
      <c r="IQ59" s="107"/>
      <c r="IR59" s="107"/>
      <c r="IS59" s="107"/>
      <c r="IT59" s="107"/>
      <c r="IU59" s="107"/>
      <c r="IV59" s="107"/>
    </row>
    <row r="60" s="105" customFormat="1" ht="15" spans="1:256">
      <c r="A60" s="107"/>
      <c r="B60" s="108"/>
      <c r="C60" s="260"/>
      <c r="D60" s="260"/>
      <c r="E60" s="109"/>
      <c r="F60" s="261"/>
      <c r="IO60" s="107"/>
      <c r="IP60" s="107"/>
      <c r="IQ60" s="107"/>
      <c r="IR60" s="107"/>
      <c r="IS60" s="107"/>
      <c r="IT60" s="107"/>
      <c r="IU60" s="107"/>
      <c r="IV60" s="107"/>
    </row>
    <row r="61" s="105" customFormat="1" ht="15" spans="1:256">
      <c r="A61" s="107"/>
      <c r="B61" s="108"/>
      <c r="C61" s="260"/>
      <c r="D61" s="260"/>
      <c r="E61" s="109"/>
      <c r="F61" s="261"/>
      <c r="IO61" s="107"/>
      <c r="IP61" s="107"/>
      <c r="IQ61" s="107"/>
      <c r="IR61" s="107"/>
      <c r="IS61" s="107"/>
      <c r="IT61" s="107"/>
      <c r="IU61" s="107"/>
      <c r="IV61" s="107"/>
    </row>
    <row r="62" s="105" customFormat="1" ht="15" spans="1:256">
      <c r="A62" s="107"/>
      <c r="B62" s="108"/>
      <c r="C62" s="260"/>
      <c r="D62" s="260"/>
      <c r="E62" s="109"/>
      <c r="F62" s="261"/>
      <c r="IO62" s="107"/>
      <c r="IP62" s="107"/>
      <c r="IQ62" s="107"/>
      <c r="IR62" s="107"/>
      <c r="IS62" s="107"/>
      <c r="IT62" s="107"/>
      <c r="IU62" s="107"/>
      <c r="IV62" s="107"/>
    </row>
    <row r="63" s="105" customFormat="1" ht="15" spans="1:256">
      <c r="A63" s="107"/>
      <c r="B63" s="108"/>
      <c r="C63" s="260"/>
      <c r="D63" s="260"/>
      <c r="E63" s="109"/>
      <c r="F63" s="261"/>
      <c r="IO63" s="107"/>
      <c r="IP63" s="107"/>
      <c r="IQ63" s="107"/>
      <c r="IR63" s="107"/>
      <c r="IS63" s="107"/>
      <c r="IT63" s="107"/>
      <c r="IU63" s="107"/>
      <c r="IV63" s="107"/>
    </row>
    <row r="64" s="105" customFormat="1" ht="15" spans="1:256">
      <c r="A64" s="107"/>
      <c r="B64" s="108"/>
      <c r="C64" s="260"/>
      <c r="D64" s="260"/>
      <c r="E64" s="109"/>
      <c r="F64" s="261"/>
      <c r="IO64" s="107"/>
      <c r="IP64" s="107"/>
      <c r="IQ64" s="107"/>
      <c r="IR64" s="107"/>
      <c r="IS64" s="107"/>
      <c r="IT64" s="107"/>
      <c r="IU64" s="107"/>
      <c r="IV64" s="107"/>
    </row>
    <row r="65" s="105" customFormat="1" ht="15" spans="1:256">
      <c r="A65" s="107"/>
      <c r="B65" s="108"/>
      <c r="C65" s="260"/>
      <c r="D65" s="260"/>
      <c r="E65" s="109"/>
      <c r="F65" s="261"/>
      <c r="IO65" s="107"/>
      <c r="IP65" s="107"/>
      <c r="IQ65" s="107"/>
      <c r="IR65" s="107"/>
      <c r="IS65" s="107"/>
      <c r="IT65" s="107"/>
      <c r="IU65" s="107"/>
      <c r="IV65" s="107"/>
    </row>
    <row r="66" s="105" customFormat="1" ht="15" spans="1:256">
      <c r="A66" s="107"/>
      <c r="B66" s="108"/>
      <c r="C66" s="260"/>
      <c r="D66" s="260"/>
      <c r="E66" s="109"/>
      <c r="F66" s="261"/>
      <c r="IO66" s="107"/>
      <c r="IP66" s="107"/>
      <c r="IQ66" s="107"/>
      <c r="IR66" s="107"/>
      <c r="IS66" s="107"/>
      <c r="IT66" s="107"/>
      <c r="IU66" s="107"/>
      <c r="IV66" s="107"/>
    </row>
    <row r="67" s="105" customFormat="1" ht="15" spans="1:256">
      <c r="A67" s="107"/>
      <c r="B67" s="108"/>
      <c r="C67" s="260"/>
      <c r="D67" s="260"/>
      <c r="E67" s="109"/>
      <c r="F67" s="261"/>
      <c r="IO67" s="107"/>
      <c r="IP67" s="107"/>
      <c r="IQ67" s="107"/>
      <c r="IR67" s="107"/>
      <c r="IS67" s="107"/>
      <c r="IT67" s="107"/>
      <c r="IU67" s="107"/>
      <c r="IV67" s="107"/>
    </row>
  </sheetData>
  <mergeCells count="2">
    <mergeCell ref="A1:B1"/>
    <mergeCell ref="A2:F2"/>
  </mergeCells>
  <printOptions horizontalCentered="1"/>
  <pageMargins left="0.751388888888889" right="0.751388888888889" top="0.605555555555556" bottom="0.605555555555556" header="0.511805555555556" footer="0.313888888888889"/>
  <pageSetup paperSize="9" orientation="portrait" horizontalDpi="600"/>
  <headerFooter>
    <oddFooter>&amp;C第 &amp;P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tabColor rgb="FF92D050"/>
    <pageSetUpPr fitToPage="1"/>
  </sheetPr>
  <dimension ref="A1:O67"/>
  <sheetViews>
    <sheetView topLeftCell="A22" workbookViewId="0">
      <selection activeCell="B28" sqref="B28:B29"/>
    </sheetView>
  </sheetViews>
  <sheetFormatPr defaultColWidth="9" defaultRowHeight="15.75"/>
  <cols>
    <col min="1" max="1" width="6.81666666666667" style="148" customWidth="1"/>
    <col min="2" max="2" width="7.125" style="148" customWidth="1"/>
    <col min="3" max="3" width="18.825" style="150" customWidth="1"/>
    <col min="4" max="4" width="11.6" style="148" customWidth="1"/>
    <col min="5" max="5" width="5.125" style="148" customWidth="1"/>
    <col min="6" max="6" width="34" style="151" customWidth="1"/>
    <col min="7" max="7" width="6.75833333333333" style="148" customWidth="1"/>
    <col min="8" max="8" width="10.625" style="148" customWidth="1"/>
    <col min="9" max="9" width="8.2" style="148" customWidth="1"/>
    <col min="10" max="10" width="16.25" style="152" customWidth="1"/>
    <col min="11" max="11" width="7.95833333333333" style="148" customWidth="1"/>
    <col min="12" max="12" width="44.875" style="151" customWidth="1"/>
    <col min="13" max="13" width="15.75" style="148" customWidth="1"/>
    <col min="14" max="16384" width="9" style="148"/>
  </cols>
  <sheetData>
    <row r="1" s="145" customFormat="1" ht="33" customHeight="1" spans="1:15">
      <c r="A1" s="153" t="s">
        <v>310</v>
      </c>
      <c r="B1" s="154"/>
      <c r="C1" s="155"/>
      <c r="D1" s="156"/>
      <c r="E1" s="157"/>
      <c r="F1" s="157"/>
      <c r="H1" s="156"/>
      <c r="I1" s="230"/>
      <c r="J1" s="231"/>
      <c r="K1" s="157"/>
      <c r="L1" s="157"/>
      <c r="M1" s="156"/>
      <c r="N1" s="155"/>
      <c r="O1" s="232"/>
    </row>
    <row r="2" s="145" customFormat="1" ht="42" customHeight="1" spans="1:15">
      <c r="A2" s="158" t="s">
        <v>311</v>
      </c>
      <c r="B2" s="158"/>
      <c r="C2" s="158"/>
      <c r="D2" s="158"/>
      <c r="E2" s="158"/>
      <c r="F2" s="159"/>
      <c r="G2" s="158"/>
      <c r="H2" s="158"/>
      <c r="I2" s="233"/>
      <c r="J2" s="234"/>
      <c r="K2" s="158"/>
      <c r="L2" s="159"/>
      <c r="M2" s="158"/>
      <c r="N2" s="158"/>
      <c r="O2" s="235"/>
    </row>
    <row r="3" s="145" customFormat="1" ht="23.25" spans="1:15">
      <c r="A3" s="117" t="s">
        <v>2</v>
      </c>
      <c r="B3" s="117"/>
      <c r="C3" s="117"/>
      <c r="D3" s="117"/>
      <c r="E3" s="117"/>
      <c r="F3" s="160"/>
      <c r="G3" s="117"/>
      <c r="H3" s="117"/>
      <c r="I3" s="117"/>
      <c r="J3" s="117"/>
      <c r="K3" s="117"/>
      <c r="L3" s="160"/>
      <c r="M3" s="117"/>
      <c r="N3" s="117"/>
      <c r="O3" s="235"/>
    </row>
    <row r="4" s="146" customFormat="1" ht="30" customHeight="1" spans="1:14">
      <c r="A4" s="161" t="s">
        <v>3</v>
      </c>
      <c r="B4" s="162" t="s">
        <v>312</v>
      </c>
      <c r="C4" s="161" t="s">
        <v>33</v>
      </c>
      <c r="D4" s="161" t="s">
        <v>34</v>
      </c>
      <c r="E4" s="161" t="s">
        <v>35</v>
      </c>
      <c r="F4" s="161" t="s">
        <v>313</v>
      </c>
      <c r="G4" s="161" t="s">
        <v>314</v>
      </c>
      <c r="H4" s="161" t="s">
        <v>315</v>
      </c>
      <c r="I4" s="161" t="s">
        <v>37</v>
      </c>
      <c r="J4" s="161"/>
      <c r="K4" s="161"/>
      <c r="L4" s="236"/>
      <c r="M4" s="166"/>
      <c r="N4" s="237" t="s">
        <v>6</v>
      </c>
    </row>
    <row r="5" s="146" customFormat="1" ht="29" customHeight="1" spans="1:14">
      <c r="A5" s="163"/>
      <c r="B5" s="164"/>
      <c r="C5" s="163"/>
      <c r="D5" s="163"/>
      <c r="E5" s="163"/>
      <c r="F5" s="163"/>
      <c r="G5" s="163"/>
      <c r="H5" s="161" t="s">
        <v>316</v>
      </c>
      <c r="I5" s="161" t="s">
        <v>38</v>
      </c>
      <c r="J5" s="238" t="s">
        <v>8</v>
      </c>
      <c r="K5" s="161" t="s">
        <v>40</v>
      </c>
      <c r="L5" s="239" t="s">
        <v>41</v>
      </c>
      <c r="M5" s="161" t="s">
        <v>42</v>
      </c>
      <c r="N5" s="240"/>
    </row>
    <row r="6" s="147" customFormat="1" spans="1:14">
      <c r="A6" s="165"/>
      <c r="B6" s="165"/>
      <c r="C6" s="166" t="s">
        <v>43</v>
      </c>
      <c r="D6" s="165"/>
      <c r="E6" s="165"/>
      <c r="F6" s="167"/>
      <c r="G6" s="165"/>
      <c r="H6" s="165"/>
      <c r="I6" s="241">
        <f>SUM(I7:I64)</f>
        <v>4158.24</v>
      </c>
      <c r="J6" s="241">
        <f>SUM(J7:J75)</f>
        <v>4000</v>
      </c>
      <c r="K6" s="165">
        <f>SUM(K7:K69)</f>
        <v>158.24</v>
      </c>
      <c r="L6" s="242"/>
      <c r="M6" s="165"/>
      <c r="N6" s="243"/>
    </row>
    <row r="7" s="148" customFormat="1" ht="191.25" spans="1:14">
      <c r="A7" s="168">
        <v>1</v>
      </c>
      <c r="B7" s="169" t="s">
        <v>102</v>
      </c>
      <c r="C7" s="170" t="s">
        <v>317</v>
      </c>
      <c r="D7" s="170" t="s">
        <v>318</v>
      </c>
      <c r="E7" s="170" t="s">
        <v>61</v>
      </c>
      <c r="F7" s="171" t="s">
        <v>319</v>
      </c>
      <c r="G7" s="172">
        <v>115.22</v>
      </c>
      <c r="H7" s="172"/>
      <c r="I7" s="172">
        <v>115.22</v>
      </c>
      <c r="J7" s="172">
        <v>110</v>
      </c>
      <c r="K7" s="172">
        <v>5.22</v>
      </c>
      <c r="L7" s="171" t="s">
        <v>320</v>
      </c>
      <c r="M7" s="217" t="s">
        <v>321</v>
      </c>
      <c r="N7" s="213"/>
    </row>
    <row r="8" s="148" customFormat="1" spans="1:14">
      <c r="A8" s="168">
        <v>2</v>
      </c>
      <c r="B8" s="173" t="s">
        <v>48</v>
      </c>
      <c r="C8" s="170" t="s">
        <v>163</v>
      </c>
      <c r="D8" s="168"/>
      <c r="E8" s="174"/>
      <c r="F8" s="175"/>
      <c r="G8" s="176"/>
      <c r="H8" s="177"/>
      <c r="I8" s="172">
        <v>421.44</v>
      </c>
      <c r="J8" s="172">
        <v>421.44</v>
      </c>
      <c r="K8" s="177"/>
      <c r="L8" s="175"/>
      <c r="M8" s="244"/>
      <c r="N8" s="245" t="s">
        <v>47</v>
      </c>
    </row>
    <row r="9" s="148" customFormat="1" spans="1:14">
      <c r="A9" s="168">
        <v>3</v>
      </c>
      <c r="B9" s="178"/>
      <c r="C9" s="170" t="s">
        <v>161</v>
      </c>
      <c r="D9" s="168"/>
      <c r="E9" s="174"/>
      <c r="F9" s="171"/>
      <c r="G9" s="177"/>
      <c r="H9" s="177"/>
      <c r="I9" s="177">
        <v>153</v>
      </c>
      <c r="J9" s="177">
        <v>153</v>
      </c>
      <c r="K9" s="177"/>
      <c r="L9" s="171"/>
      <c r="M9" s="246"/>
      <c r="N9" s="245" t="s">
        <v>47</v>
      </c>
    </row>
    <row r="10" s="148" customFormat="1" spans="1:14">
      <c r="A10" s="168">
        <v>4</v>
      </c>
      <c r="B10" s="179" t="s">
        <v>54</v>
      </c>
      <c r="C10" s="170" t="s">
        <v>190</v>
      </c>
      <c r="D10" s="168"/>
      <c r="E10" s="168"/>
      <c r="F10" s="180"/>
      <c r="G10" s="177"/>
      <c r="H10" s="177"/>
      <c r="I10" s="177">
        <v>360</v>
      </c>
      <c r="J10" s="177">
        <v>360</v>
      </c>
      <c r="K10" s="177"/>
      <c r="L10" s="171"/>
      <c r="M10" s="247"/>
      <c r="N10" s="245" t="s">
        <v>47</v>
      </c>
    </row>
    <row r="11" s="148" customFormat="1" ht="72.75" spans="1:14">
      <c r="A11" s="168">
        <v>5</v>
      </c>
      <c r="B11" s="181"/>
      <c r="C11" s="170" t="s">
        <v>322</v>
      </c>
      <c r="D11" s="170" t="s">
        <v>323</v>
      </c>
      <c r="E11" s="170" t="s">
        <v>61</v>
      </c>
      <c r="F11" s="182" t="s">
        <v>324</v>
      </c>
      <c r="G11" s="177">
        <v>136</v>
      </c>
      <c r="H11" s="177"/>
      <c r="I11" s="177">
        <v>136</v>
      </c>
      <c r="J11" s="177">
        <v>120</v>
      </c>
      <c r="K11" s="177">
        <v>16</v>
      </c>
      <c r="L11" s="183" t="s">
        <v>325</v>
      </c>
      <c r="M11" s="170" t="s">
        <v>326</v>
      </c>
      <c r="N11" s="213"/>
    </row>
    <row r="12" s="148" customFormat="1" ht="25.5" spans="1:14">
      <c r="A12" s="168">
        <v>6</v>
      </c>
      <c r="B12" s="181"/>
      <c r="C12" s="170" t="s">
        <v>327</v>
      </c>
      <c r="D12" s="170" t="s">
        <v>328</v>
      </c>
      <c r="E12" s="170" t="s">
        <v>61</v>
      </c>
      <c r="F12" s="183" t="s">
        <v>329</v>
      </c>
      <c r="G12" s="177">
        <v>46.28</v>
      </c>
      <c r="H12" s="177"/>
      <c r="I12" s="177">
        <v>46</v>
      </c>
      <c r="J12" s="177">
        <v>42</v>
      </c>
      <c r="K12" s="177">
        <v>4</v>
      </c>
      <c r="L12" s="183" t="s">
        <v>330</v>
      </c>
      <c r="M12" s="170" t="s">
        <v>331</v>
      </c>
      <c r="N12" s="213"/>
    </row>
    <row r="13" s="148" customFormat="1" spans="1:14">
      <c r="A13" s="168">
        <v>7</v>
      </c>
      <c r="B13" s="173" t="s">
        <v>56</v>
      </c>
      <c r="C13" s="170" t="s">
        <v>57</v>
      </c>
      <c r="D13" s="168"/>
      <c r="E13" s="168"/>
      <c r="F13" s="171"/>
      <c r="G13" s="177"/>
      <c r="H13" s="177"/>
      <c r="I13" s="177">
        <v>146</v>
      </c>
      <c r="J13" s="177">
        <v>146</v>
      </c>
      <c r="K13" s="177"/>
      <c r="L13" s="171"/>
      <c r="M13" s="168"/>
      <c r="N13" s="245" t="s">
        <v>47</v>
      </c>
    </row>
    <row r="14" s="148" customFormat="1" spans="1:14">
      <c r="A14" s="184">
        <v>8</v>
      </c>
      <c r="B14" s="181"/>
      <c r="C14" s="185" t="s">
        <v>199</v>
      </c>
      <c r="D14" s="184"/>
      <c r="E14" s="184"/>
      <c r="F14" s="186"/>
      <c r="G14" s="187"/>
      <c r="H14" s="187"/>
      <c r="I14" s="187">
        <v>95</v>
      </c>
      <c r="J14" s="187">
        <v>95</v>
      </c>
      <c r="K14" s="187"/>
      <c r="L14" s="186"/>
      <c r="M14" s="184"/>
      <c r="N14" s="248" t="s">
        <v>47</v>
      </c>
    </row>
    <row r="15" s="148" customFormat="1" ht="132" customHeight="1" spans="1:14">
      <c r="A15" s="168">
        <v>9</v>
      </c>
      <c r="B15" s="170" t="s">
        <v>58</v>
      </c>
      <c r="C15" s="170" t="s">
        <v>332</v>
      </c>
      <c r="D15" s="170" t="s">
        <v>118</v>
      </c>
      <c r="E15" s="170" t="s">
        <v>333</v>
      </c>
      <c r="F15" s="171" t="s">
        <v>334</v>
      </c>
      <c r="G15" s="168">
        <v>372.77</v>
      </c>
      <c r="H15" s="168">
        <v>84.89</v>
      </c>
      <c r="I15" s="168">
        <v>180</v>
      </c>
      <c r="J15" s="168">
        <v>160</v>
      </c>
      <c r="K15" s="168">
        <v>20</v>
      </c>
      <c r="L15" s="171" t="s">
        <v>335</v>
      </c>
      <c r="M15" s="170" t="s">
        <v>321</v>
      </c>
      <c r="N15" s="213"/>
    </row>
    <row r="16" s="148" customFormat="1" ht="51" customHeight="1" spans="1:14">
      <c r="A16" s="188">
        <v>10</v>
      </c>
      <c r="B16" s="189" t="s">
        <v>70</v>
      </c>
      <c r="C16" s="190" t="s">
        <v>336</v>
      </c>
      <c r="D16" s="169" t="s">
        <v>122</v>
      </c>
      <c r="E16" s="169" t="s">
        <v>61</v>
      </c>
      <c r="F16" s="191" t="s">
        <v>337</v>
      </c>
      <c r="G16" s="192">
        <v>166.15</v>
      </c>
      <c r="H16" s="192" t="s">
        <v>301</v>
      </c>
      <c r="I16" s="192">
        <v>166.15</v>
      </c>
      <c r="J16" s="192">
        <v>150</v>
      </c>
      <c r="K16" s="192">
        <v>16.15</v>
      </c>
      <c r="L16" s="191" t="s">
        <v>338</v>
      </c>
      <c r="M16" s="169" t="s">
        <v>339</v>
      </c>
      <c r="N16" s="249"/>
    </row>
    <row r="17" s="148" customFormat="1" ht="48" customHeight="1" spans="1:14">
      <c r="A17" s="168">
        <v>11</v>
      </c>
      <c r="B17" s="193" t="s">
        <v>65</v>
      </c>
      <c r="C17" s="170" t="s">
        <v>340</v>
      </c>
      <c r="D17" s="170" t="s">
        <v>341</v>
      </c>
      <c r="E17" s="170" t="s">
        <v>333</v>
      </c>
      <c r="F17" s="183" t="s">
        <v>342</v>
      </c>
      <c r="G17" s="177">
        <v>251.87</v>
      </c>
      <c r="H17" s="177">
        <v>80</v>
      </c>
      <c r="I17" s="177">
        <v>125</v>
      </c>
      <c r="J17" s="177">
        <v>110</v>
      </c>
      <c r="K17" s="176">
        <v>15</v>
      </c>
      <c r="L17" s="183" t="s">
        <v>343</v>
      </c>
      <c r="M17" s="250" t="s">
        <v>344</v>
      </c>
      <c r="N17" s="249"/>
    </row>
    <row r="18" s="148" customFormat="1" ht="34" customHeight="1" spans="1:14">
      <c r="A18" s="168">
        <v>12</v>
      </c>
      <c r="B18" s="185" t="s">
        <v>75</v>
      </c>
      <c r="C18" s="194" t="s">
        <v>345</v>
      </c>
      <c r="D18" s="194" t="s">
        <v>346</v>
      </c>
      <c r="E18" s="194" t="s">
        <v>61</v>
      </c>
      <c r="F18" s="195" t="s">
        <v>347</v>
      </c>
      <c r="G18" s="187">
        <v>145.71</v>
      </c>
      <c r="H18" s="187"/>
      <c r="I18" s="187">
        <f t="shared" ref="I18:I20" si="0">J18+K18</f>
        <v>145.71</v>
      </c>
      <c r="J18" s="187">
        <v>140.25</v>
      </c>
      <c r="K18" s="187">
        <v>5.46</v>
      </c>
      <c r="L18" s="195" t="s">
        <v>348</v>
      </c>
      <c r="M18" s="194" t="s">
        <v>349</v>
      </c>
      <c r="N18" s="249"/>
    </row>
    <row r="19" s="148" customFormat="1" ht="110" customHeight="1" spans="1:14">
      <c r="A19" s="168">
        <v>13</v>
      </c>
      <c r="B19" s="196"/>
      <c r="C19" s="194" t="s">
        <v>350</v>
      </c>
      <c r="D19" s="187" t="s">
        <v>351</v>
      </c>
      <c r="E19" s="194" t="s">
        <v>61</v>
      </c>
      <c r="F19" s="195" t="s">
        <v>352</v>
      </c>
      <c r="G19" s="187">
        <v>93.47</v>
      </c>
      <c r="H19" s="187"/>
      <c r="I19" s="187">
        <f t="shared" si="0"/>
        <v>93.47</v>
      </c>
      <c r="J19" s="187">
        <v>90</v>
      </c>
      <c r="K19" s="187">
        <v>3.47</v>
      </c>
      <c r="L19" s="251" t="s">
        <v>353</v>
      </c>
      <c r="M19" s="194" t="s">
        <v>354</v>
      </c>
      <c r="N19" s="249"/>
    </row>
    <row r="20" s="148" customFormat="1" ht="51" customHeight="1" spans="1:14">
      <c r="A20" s="168">
        <v>14</v>
      </c>
      <c r="B20" s="188"/>
      <c r="C20" s="194" t="s">
        <v>355</v>
      </c>
      <c r="D20" s="194" t="s">
        <v>356</v>
      </c>
      <c r="E20" s="194" t="s">
        <v>61</v>
      </c>
      <c r="F20" s="195" t="s">
        <v>357</v>
      </c>
      <c r="G20" s="187">
        <v>73.5</v>
      </c>
      <c r="H20" s="187"/>
      <c r="I20" s="187">
        <f t="shared" si="0"/>
        <v>73.5</v>
      </c>
      <c r="J20" s="187">
        <v>70</v>
      </c>
      <c r="K20" s="187">
        <v>3.5</v>
      </c>
      <c r="L20" s="195" t="s">
        <v>358</v>
      </c>
      <c r="M20" s="194" t="s">
        <v>354</v>
      </c>
      <c r="N20" s="249"/>
    </row>
    <row r="21" s="148" customFormat="1" ht="59" customHeight="1" spans="1:14">
      <c r="A21" s="168">
        <v>15</v>
      </c>
      <c r="B21" s="197" t="s">
        <v>80</v>
      </c>
      <c r="C21" s="198" t="s">
        <v>359</v>
      </c>
      <c r="D21" s="198" t="s">
        <v>360</v>
      </c>
      <c r="E21" s="198" t="s">
        <v>61</v>
      </c>
      <c r="F21" s="199" t="s">
        <v>361</v>
      </c>
      <c r="G21" s="200">
        <v>15.75</v>
      </c>
      <c r="H21" s="200"/>
      <c r="I21" s="200">
        <v>15.75</v>
      </c>
      <c r="J21" s="200">
        <v>15.75</v>
      </c>
      <c r="K21" s="200"/>
      <c r="L21" s="199" t="s">
        <v>362</v>
      </c>
      <c r="M21" s="198" t="s">
        <v>363</v>
      </c>
      <c r="N21" s="213"/>
    </row>
    <row r="22" s="148" customFormat="1" spans="1:14">
      <c r="A22" s="168">
        <v>16</v>
      </c>
      <c r="B22" s="201"/>
      <c r="C22" s="202" t="s">
        <v>237</v>
      </c>
      <c r="D22" s="203"/>
      <c r="E22" s="203"/>
      <c r="F22" s="204"/>
      <c r="G22" s="200"/>
      <c r="H22" s="200"/>
      <c r="I22" s="252">
        <v>50</v>
      </c>
      <c r="J22" s="252">
        <v>50</v>
      </c>
      <c r="K22" s="200"/>
      <c r="L22" s="253"/>
      <c r="M22" s="254"/>
      <c r="N22" s="245" t="s">
        <v>47</v>
      </c>
    </row>
    <row r="23" s="148" customFormat="1" spans="1:14">
      <c r="A23" s="168">
        <v>17</v>
      </c>
      <c r="B23" s="201"/>
      <c r="C23" s="202" t="s">
        <v>125</v>
      </c>
      <c r="D23" s="203"/>
      <c r="E23" s="203"/>
      <c r="F23" s="204"/>
      <c r="G23" s="200"/>
      <c r="H23" s="200"/>
      <c r="I23" s="252">
        <v>50</v>
      </c>
      <c r="J23" s="252">
        <v>50</v>
      </c>
      <c r="K23" s="200"/>
      <c r="L23" s="199"/>
      <c r="M23" s="254"/>
      <c r="N23" s="245" t="s">
        <v>47</v>
      </c>
    </row>
    <row r="24" s="148" customFormat="1" ht="141" customHeight="1" spans="1:14">
      <c r="A24" s="168">
        <v>18</v>
      </c>
      <c r="B24" s="205" t="s">
        <v>85</v>
      </c>
      <c r="C24" s="170" t="s">
        <v>364</v>
      </c>
      <c r="D24" s="170" t="s">
        <v>365</v>
      </c>
      <c r="E24" s="170" t="s">
        <v>61</v>
      </c>
      <c r="F24" s="182" t="s">
        <v>366</v>
      </c>
      <c r="G24" s="177">
        <v>50</v>
      </c>
      <c r="H24" s="177"/>
      <c r="I24" s="177">
        <v>30.25</v>
      </c>
      <c r="J24" s="177">
        <v>30.25</v>
      </c>
      <c r="K24" s="177"/>
      <c r="L24" s="183" t="s">
        <v>366</v>
      </c>
      <c r="M24" s="170" t="s">
        <v>367</v>
      </c>
      <c r="N24" s="213"/>
    </row>
    <row r="25" s="148" customFormat="1" ht="21" customHeight="1" spans="1:14">
      <c r="A25" s="168">
        <v>19</v>
      </c>
      <c r="B25" s="206"/>
      <c r="C25" s="170" t="s">
        <v>247</v>
      </c>
      <c r="D25" s="168"/>
      <c r="E25" s="168"/>
      <c r="F25" s="207"/>
      <c r="G25" s="208"/>
      <c r="H25" s="209"/>
      <c r="I25" s="209">
        <v>140</v>
      </c>
      <c r="J25" s="177">
        <v>140</v>
      </c>
      <c r="K25" s="209"/>
      <c r="L25" s="207"/>
      <c r="M25" s="212"/>
      <c r="N25" s="245" t="s">
        <v>47</v>
      </c>
    </row>
    <row r="26" s="148" customFormat="1" ht="138" customHeight="1" spans="1:14">
      <c r="A26" s="168">
        <v>20</v>
      </c>
      <c r="B26" s="206"/>
      <c r="C26" s="170" t="s">
        <v>368</v>
      </c>
      <c r="D26" s="170" t="s">
        <v>369</v>
      </c>
      <c r="E26" s="170" t="s">
        <v>61</v>
      </c>
      <c r="F26" s="183" t="s">
        <v>370</v>
      </c>
      <c r="G26" s="168">
        <v>243.97</v>
      </c>
      <c r="H26" s="168"/>
      <c r="I26" s="177">
        <v>100</v>
      </c>
      <c r="J26" s="177">
        <v>100</v>
      </c>
      <c r="K26" s="168"/>
      <c r="L26" s="171" t="s">
        <v>371</v>
      </c>
      <c r="M26" s="170" t="s">
        <v>372</v>
      </c>
      <c r="N26" s="213"/>
    </row>
    <row r="27" s="148" customFormat="1" ht="27" customHeight="1" spans="1:14">
      <c r="A27" s="168">
        <v>21</v>
      </c>
      <c r="B27" s="206"/>
      <c r="C27" s="170" t="s">
        <v>239</v>
      </c>
      <c r="D27" s="168"/>
      <c r="E27" s="168"/>
      <c r="F27" s="171"/>
      <c r="G27" s="177"/>
      <c r="H27" s="177"/>
      <c r="I27" s="177">
        <v>46.31</v>
      </c>
      <c r="J27" s="177">
        <v>46.31</v>
      </c>
      <c r="K27" s="177"/>
      <c r="L27" s="171"/>
      <c r="M27" s="171"/>
      <c r="N27" s="245" t="s">
        <v>47</v>
      </c>
    </row>
    <row r="28" s="148" customFormat="1" ht="24" customHeight="1" spans="1:14">
      <c r="A28" s="168">
        <v>22</v>
      </c>
      <c r="B28" s="210" t="s">
        <v>88</v>
      </c>
      <c r="C28" s="211" t="s">
        <v>248</v>
      </c>
      <c r="D28" s="212"/>
      <c r="E28" s="213"/>
      <c r="F28" s="207"/>
      <c r="G28" s="208"/>
      <c r="H28" s="209"/>
      <c r="I28" s="209">
        <v>150</v>
      </c>
      <c r="J28" s="177">
        <v>150</v>
      </c>
      <c r="K28" s="209"/>
      <c r="L28" s="207"/>
      <c r="M28" s="212"/>
      <c r="N28" s="245" t="s">
        <v>47</v>
      </c>
    </row>
    <row r="29" s="148" customFormat="1" ht="24" customHeight="1" spans="1:14">
      <c r="A29" s="168">
        <v>23</v>
      </c>
      <c r="B29" s="214"/>
      <c r="C29" s="215" t="s">
        <v>249</v>
      </c>
      <c r="D29" s="216"/>
      <c r="E29" s="213"/>
      <c r="F29" s="207"/>
      <c r="G29" s="209"/>
      <c r="H29" s="209"/>
      <c r="I29" s="209">
        <v>200</v>
      </c>
      <c r="J29" s="209">
        <v>200</v>
      </c>
      <c r="K29" s="213"/>
      <c r="L29" s="171"/>
      <c r="M29" s="212"/>
      <c r="N29" s="245" t="s">
        <v>47</v>
      </c>
    </row>
    <row r="30" s="148" customFormat="1" ht="24" customHeight="1" spans="1:14">
      <c r="A30" s="168">
        <v>24</v>
      </c>
      <c r="B30" s="217" t="s">
        <v>91</v>
      </c>
      <c r="C30" s="170" t="s">
        <v>256</v>
      </c>
      <c r="D30" s="168"/>
      <c r="E30" s="168"/>
      <c r="F30" s="171"/>
      <c r="G30" s="208"/>
      <c r="H30" s="208"/>
      <c r="I30" s="208">
        <v>200</v>
      </c>
      <c r="J30" s="208">
        <v>200</v>
      </c>
      <c r="K30" s="208"/>
      <c r="L30" s="183"/>
      <c r="M30" s="171"/>
      <c r="N30" s="245" t="s">
        <v>47</v>
      </c>
    </row>
    <row r="31" s="148" customFormat="1" ht="24" customHeight="1" spans="1:14">
      <c r="A31" s="168">
        <v>25</v>
      </c>
      <c r="B31" s="218"/>
      <c r="C31" s="170" t="s">
        <v>252</v>
      </c>
      <c r="D31" s="168"/>
      <c r="E31" s="168"/>
      <c r="F31" s="171"/>
      <c r="G31" s="172"/>
      <c r="H31" s="172"/>
      <c r="I31" s="172">
        <v>260</v>
      </c>
      <c r="J31" s="172">
        <v>260</v>
      </c>
      <c r="K31" s="172"/>
      <c r="L31" s="225"/>
      <c r="M31" s="255"/>
      <c r="N31" s="245" t="s">
        <v>47</v>
      </c>
    </row>
    <row r="32" s="148" customFormat="1" ht="75.75" spans="1:14">
      <c r="A32" s="168">
        <v>26</v>
      </c>
      <c r="B32" s="219" t="s">
        <v>130</v>
      </c>
      <c r="C32" s="170" t="s">
        <v>373</v>
      </c>
      <c r="D32" s="170" t="s">
        <v>374</v>
      </c>
      <c r="E32" s="170" t="s">
        <v>61</v>
      </c>
      <c r="F32" s="171" t="s">
        <v>375</v>
      </c>
      <c r="G32" s="177">
        <v>77.01</v>
      </c>
      <c r="H32" s="177"/>
      <c r="I32" s="177">
        <v>77.01</v>
      </c>
      <c r="J32" s="177">
        <v>75</v>
      </c>
      <c r="K32" s="177">
        <v>2.01</v>
      </c>
      <c r="L32" s="171" t="s">
        <v>376</v>
      </c>
      <c r="M32" s="170" t="s">
        <v>377</v>
      </c>
      <c r="N32" s="213"/>
    </row>
    <row r="33" s="148" customFormat="1" ht="75" spans="1:14">
      <c r="A33" s="168">
        <v>27</v>
      </c>
      <c r="B33" s="220"/>
      <c r="C33" s="170" t="s">
        <v>378</v>
      </c>
      <c r="D33" s="170" t="s">
        <v>374</v>
      </c>
      <c r="E33" s="170" t="s">
        <v>333</v>
      </c>
      <c r="F33" s="183" t="s">
        <v>379</v>
      </c>
      <c r="G33" s="177">
        <v>38.2</v>
      </c>
      <c r="H33" s="177">
        <v>20</v>
      </c>
      <c r="I33" s="177">
        <v>18.2</v>
      </c>
      <c r="J33" s="177">
        <v>18</v>
      </c>
      <c r="K33" s="177">
        <v>0.2</v>
      </c>
      <c r="L33" s="183" t="s">
        <v>380</v>
      </c>
      <c r="M33" s="170" t="s">
        <v>381</v>
      </c>
      <c r="N33" s="213"/>
    </row>
    <row r="34" s="148" customFormat="1" spans="1:14">
      <c r="A34" s="168">
        <v>28</v>
      </c>
      <c r="B34" s="221"/>
      <c r="C34" s="170" t="s">
        <v>265</v>
      </c>
      <c r="D34" s="168"/>
      <c r="E34" s="168"/>
      <c r="F34" s="171"/>
      <c r="G34" s="177"/>
      <c r="H34" s="177"/>
      <c r="I34" s="177">
        <v>28</v>
      </c>
      <c r="J34" s="177">
        <v>28</v>
      </c>
      <c r="K34" s="177"/>
      <c r="L34" s="171"/>
      <c r="M34" s="168"/>
      <c r="N34" s="245" t="s">
        <v>47</v>
      </c>
    </row>
    <row r="35" s="148" customFormat="1" ht="152.25" spans="1:14">
      <c r="A35" s="168">
        <v>29</v>
      </c>
      <c r="B35" s="219" t="s">
        <v>94</v>
      </c>
      <c r="C35" s="222" t="s">
        <v>382</v>
      </c>
      <c r="D35" s="222" t="s">
        <v>383</v>
      </c>
      <c r="E35" s="222" t="s">
        <v>333</v>
      </c>
      <c r="F35" s="223" t="s">
        <v>384</v>
      </c>
      <c r="G35" s="224">
        <v>301.68</v>
      </c>
      <c r="H35" s="224">
        <v>100</v>
      </c>
      <c r="I35" s="224">
        <v>193.68</v>
      </c>
      <c r="J35" s="224">
        <v>157</v>
      </c>
      <c r="K35" s="224">
        <v>36.68</v>
      </c>
      <c r="L35" s="222" t="s">
        <v>385</v>
      </c>
      <c r="M35" s="217" t="s">
        <v>384</v>
      </c>
      <c r="N35" s="213"/>
    </row>
    <row r="36" s="148" customFormat="1" ht="76.5" spans="1:14">
      <c r="A36" s="168">
        <v>30</v>
      </c>
      <c r="B36" s="220"/>
      <c r="C36" s="170" t="s">
        <v>386</v>
      </c>
      <c r="D36" s="170" t="s">
        <v>387</v>
      </c>
      <c r="E36" s="170" t="s">
        <v>61</v>
      </c>
      <c r="F36" s="223" t="s">
        <v>321</v>
      </c>
      <c r="G36" s="172">
        <v>137.95</v>
      </c>
      <c r="H36" s="172"/>
      <c r="I36" s="172">
        <v>137.95</v>
      </c>
      <c r="J36" s="172">
        <v>115</v>
      </c>
      <c r="K36" s="172">
        <v>22.95</v>
      </c>
      <c r="L36" s="222" t="s">
        <v>388</v>
      </c>
      <c r="M36" s="217" t="s">
        <v>321</v>
      </c>
      <c r="N36" s="213"/>
    </row>
    <row r="37" s="148" customFormat="1" spans="1:14">
      <c r="A37" s="168">
        <v>31</v>
      </c>
      <c r="B37" s="220"/>
      <c r="C37" s="170" t="s">
        <v>95</v>
      </c>
      <c r="D37" s="168"/>
      <c r="E37" s="168"/>
      <c r="F37" s="225"/>
      <c r="G37" s="172"/>
      <c r="H37" s="172"/>
      <c r="I37" s="172">
        <v>110</v>
      </c>
      <c r="J37" s="172">
        <v>110</v>
      </c>
      <c r="K37" s="172"/>
      <c r="L37" s="256"/>
      <c r="M37" s="218"/>
      <c r="N37" s="245" t="s">
        <v>47</v>
      </c>
    </row>
    <row r="38" s="149" customFormat="1" ht="63.75" spans="1:14">
      <c r="A38" s="168">
        <v>32</v>
      </c>
      <c r="B38" s="221"/>
      <c r="C38" s="170" t="s">
        <v>389</v>
      </c>
      <c r="D38" s="222" t="s">
        <v>383</v>
      </c>
      <c r="E38" s="170" t="s">
        <v>61</v>
      </c>
      <c r="F38" s="223" t="s">
        <v>384</v>
      </c>
      <c r="G38" s="224">
        <v>94.6</v>
      </c>
      <c r="H38" s="172"/>
      <c r="I38" s="172">
        <v>94.6</v>
      </c>
      <c r="J38" s="172">
        <v>87</v>
      </c>
      <c r="K38" s="172">
        <v>7.6</v>
      </c>
      <c r="L38" s="222" t="s">
        <v>390</v>
      </c>
      <c r="M38" s="217" t="s">
        <v>391</v>
      </c>
      <c r="N38" s="213"/>
    </row>
    <row r="39" s="149" customFormat="1" ht="14.25" spans="4:14">
      <c r="D39" s="226"/>
      <c r="E39" s="226"/>
      <c r="F39" s="227"/>
      <c r="G39" s="228"/>
      <c r="I39" s="226"/>
      <c r="J39" s="257"/>
      <c r="K39" s="226"/>
      <c r="L39" s="227"/>
      <c r="M39" s="226"/>
      <c r="N39" s="258"/>
    </row>
    <row r="40" s="149" customFormat="1" ht="14.25" spans="4:14">
      <c r="D40" s="226"/>
      <c r="E40" s="226"/>
      <c r="F40" s="227"/>
      <c r="G40" s="228"/>
      <c r="I40" s="226"/>
      <c r="J40" s="257"/>
      <c r="K40" s="226"/>
      <c r="L40" s="227"/>
      <c r="M40" s="226"/>
      <c r="N40" s="258"/>
    </row>
    <row r="41" s="148" customFormat="1" spans="3:14">
      <c r="C41" s="150"/>
      <c r="F41" s="151"/>
      <c r="G41" s="229"/>
      <c r="J41" s="152"/>
      <c r="L41" s="151"/>
      <c r="N41" s="258"/>
    </row>
    <row r="42" s="148" customFormat="1" spans="3:14">
      <c r="C42" s="150"/>
      <c r="F42" s="151"/>
      <c r="G42" s="229"/>
      <c r="J42" s="152"/>
      <c r="L42" s="151"/>
      <c r="N42" s="258"/>
    </row>
    <row r="43" s="148" customFormat="1" spans="3:14">
      <c r="C43" s="150"/>
      <c r="F43" s="151"/>
      <c r="G43" s="229"/>
      <c r="J43" s="152"/>
      <c r="L43" s="151"/>
      <c r="N43" s="258"/>
    </row>
    <row r="44" s="148" customFormat="1" spans="3:14">
      <c r="C44" s="150"/>
      <c r="F44" s="151"/>
      <c r="G44" s="229"/>
      <c r="J44" s="152"/>
      <c r="L44" s="151"/>
      <c r="N44" s="258"/>
    </row>
    <row r="45" s="148" customFormat="1" spans="3:14">
      <c r="C45" s="150"/>
      <c r="F45" s="151"/>
      <c r="G45" s="229"/>
      <c r="J45" s="152"/>
      <c r="L45" s="151"/>
      <c r="N45" s="258"/>
    </row>
    <row r="46" s="148" customFormat="1" spans="3:14">
      <c r="C46" s="150"/>
      <c r="F46" s="151"/>
      <c r="J46" s="152"/>
      <c r="L46" s="151"/>
      <c r="N46" s="258"/>
    </row>
    <row r="47" s="148" customFormat="1" spans="3:14">
      <c r="C47" s="150"/>
      <c r="F47" s="151"/>
      <c r="J47" s="152"/>
      <c r="L47" s="151"/>
      <c r="N47" s="258"/>
    </row>
    <row r="48" s="148" customFormat="1" spans="3:14">
      <c r="C48" s="150"/>
      <c r="F48" s="151"/>
      <c r="J48" s="152"/>
      <c r="L48" s="151"/>
      <c r="N48" s="258"/>
    </row>
    <row r="49" s="148" customFormat="1" spans="3:14">
      <c r="C49" s="150"/>
      <c r="F49" s="151"/>
      <c r="J49" s="152"/>
      <c r="L49" s="151"/>
      <c r="N49" s="258"/>
    </row>
    <row r="50" s="148" customFormat="1" spans="3:14">
      <c r="C50" s="150"/>
      <c r="F50" s="151"/>
      <c r="J50" s="152"/>
      <c r="L50" s="151"/>
      <c r="N50" s="258"/>
    </row>
    <row r="51" s="148" customFormat="1" spans="3:14">
      <c r="C51" s="150"/>
      <c r="F51" s="151"/>
      <c r="J51" s="152"/>
      <c r="L51" s="151"/>
      <c r="N51" s="258"/>
    </row>
    <row r="52" s="148" customFormat="1" spans="3:14">
      <c r="C52" s="150"/>
      <c r="F52" s="151"/>
      <c r="J52" s="152"/>
      <c r="L52" s="151"/>
      <c r="N52" s="258"/>
    </row>
    <row r="53" s="148" customFormat="1" spans="3:14">
      <c r="C53" s="150"/>
      <c r="F53" s="151"/>
      <c r="J53" s="152"/>
      <c r="L53" s="151"/>
      <c r="N53" s="258"/>
    </row>
    <row r="54" s="148" customFormat="1" spans="3:14">
      <c r="C54" s="150"/>
      <c r="F54" s="151"/>
      <c r="J54" s="152"/>
      <c r="L54" s="151"/>
      <c r="N54" s="258"/>
    </row>
    <row r="55" s="148" customFormat="1" spans="3:14">
      <c r="C55" s="150"/>
      <c r="F55" s="151"/>
      <c r="J55" s="152"/>
      <c r="L55" s="151"/>
      <c r="N55" s="258"/>
    </row>
    <row r="56" s="148" customFormat="1" spans="3:14">
      <c r="C56" s="150"/>
      <c r="F56" s="151"/>
      <c r="J56" s="152"/>
      <c r="L56" s="151"/>
      <c r="N56" s="258"/>
    </row>
    <row r="57" s="148" customFormat="1" spans="3:14">
      <c r="C57" s="150"/>
      <c r="F57" s="151"/>
      <c r="J57" s="152"/>
      <c r="L57" s="151"/>
      <c r="N57" s="258"/>
    </row>
    <row r="58" s="148" customFormat="1" spans="3:14">
      <c r="C58" s="150"/>
      <c r="F58" s="151"/>
      <c r="J58" s="152"/>
      <c r="L58" s="151"/>
      <c r="N58" s="258"/>
    </row>
    <row r="59" s="148" customFormat="1" spans="3:14">
      <c r="C59" s="150"/>
      <c r="F59" s="151"/>
      <c r="J59" s="152"/>
      <c r="L59" s="151"/>
      <c r="N59" s="258"/>
    </row>
    <row r="60" s="148" customFormat="1" spans="3:14">
      <c r="C60" s="150"/>
      <c r="F60" s="151"/>
      <c r="J60" s="152"/>
      <c r="L60" s="151"/>
      <c r="N60" s="258"/>
    </row>
    <row r="61" s="148" customFormat="1" spans="3:14">
      <c r="C61" s="150"/>
      <c r="F61" s="151"/>
      <c r="J61" s="152"/>
      <c r="L61" s="151"/>
      <c r="N61" s="258"/>
    </row>
    <row r="62" s="148" customFormat="1" spans="3:14">
      <c r="C62" s="150"/>
      <c r="F62" s="151"/>
      <c r="J62" s="152"/>
      <c r="L62" s="151"/>
      <c r="N62" s="258"/>
    </row>
    <row r="63" s="148" customFormat="1" spans="3:14">
      <c r="C63" s="150"/>
      <c r="F63" s="151"/>
      <c r="J63" s="152"/>
      <c r="L63" s="151"/>
      <c r="N63" s="258"/>
    </row>
    <row r="64" s="148" customFormat="1" spans="3:14">
      <c r="C64" s="150"/>
      <c r="F64" s="151"/>
      <c r="J64" s="152"/>
      <c r="L64" s="151"/>
      <c r="N64" s="258"/>
    </row>
    <row r="65" s="148" customFormat="1" spans="3:14">
      <c r="C65" s="150"/>
      <c r="F65" s="151"/>
      <c r="J65" s="152"/>
      <c r="L65" s="151"/>
      <c r="N65" s="258"/>
    </row>
    <row r="66" s="148" customFormat="1" spans="3:14">
      <c r="C66" s="150"/>
      <c r="F66" s="151"/>
      <c r="J66" s="152"/>
      <c r="L66" s="151"/>
      <c r="N66" s="258"/>
    </row>
    <row r="67" s="148" customFormat="1" spans="3:14">
      <c r="C67" s="150"/>
      <c r="F67" s="151"/>
      <c r="J67" s="152"/>
      <c r="L67" s="151"/>
      <c r="N67" s="258"/>
    </row>
  </sheetData>
  <mergeCells count="22">
    <mergeCell ref="A1:B1"/>
    <mergeCell ref="A2:N2"/>
    <mergeCell ref="A3:N3"/>
    <mergeCell ref="I4:M4"/>
    <mergeCell ref="A4:A5"/>
    <mergeCell ref="B4:B5"/>
    <mergeCell ref="B8:B9"/>
    <mergeCell ref="B10:B12"/>
    <mergeCell ref="B13:B14"/>
    <mergeCell ref="B18:B20"/>
    <mergeCell ref="B21:B23"/>
    <mergeCell ref="B24:B27"/>
    <mergeCell ref="B28:B29"/>
    <mergeCell ref="B30:B31"/>
    <mergeCell ref="B32:B34"/>
    <mergeCell ref="B35:B38"/>
    <mergeCell ref="C4:C5"/>
    <mergeCell ref="D4:D5"/>
    <mergeCell ref="E4:E5"/>
    <mergeCell ref="F4:F5"/>
    <mergeCell ref="G4:G5"/>
    <mergeCell ref="N4:N5"/>
  </mergeCells>
  <printOptions horizontalCentered="1"/>
  <pageMargins left="0.393055555555556" right="0.393055555555556" top="0.590277777777778" bottom="0.590277777777778" header="0.30625" footer="0.30625"/>
  <pageSetup paperSize="9" scale="64" fitToHeight="0" orientation="landscape" horizontalDpi="600"/>
  <headerFooter>
    <oddFooter>&amp;C第 &amp;P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tabColor rgb="FF92D050"/>
  </sheetPr>
  <dimension ref="A1:IV78"/>
  <sheetViews>
    <sheetView topLeftCell="A46" workbookViewId="0">
      <selection activeCell="A1" sqref="A1"/>
    </sheetView>
  </sheetViews>
  <sheetFormatPr defaultColWidth="9" defaultRowHeight="15"/>
  <cols>
    <col min="1" max="1" width="9.125" style="107" customWidth="1"/>
    <col min="2" max="2" width="16.725" style="108" customWidth="1"/>
    <col min="3" max="3" width="16.375" style="109" customWidth="1"/>
    <col min="4" max="4" width="40.9416666666667" style="110" customWidth="1"/>
    <col min="5" max="246" width="9" style="105"/>
    <col min="247" max="256" width="9" style="107"/>
  </cols>
  <sheetData>
    <row r="1" s="98" customFormat="1" ht="27" customHeight="1" spans="1:4">
      <c r="A1" s="111" t="s">
        <v>392</v>
      </c>
      <c r="B1" s="112"/>
      <c r="C1" s="113"/>
      <c r="D1" s="113"/>
    </row>
    <row r="2" s="99" customFormat="1" ht="38.25" customHeight="1" spans="1:4">
      <c r="A2" s="114" t="s">
        <v>393</v>
      </c>
      <c r="B2" s="114"/>
      <c r="C2" s="115"/>
      <c r="D2" s="116"/>
    </row>
    <row r="3" s="99" customFormat="1" ht="24.75" customHeight="1" spans="1:4">
      <c r="A3" s="117" t="s">
        <v>2</v>
      </c>
      <c r="B3" s="117"/>
      <c r="C3" s="117"/>
      <c r="D3" s="118"/>
    </row>
    <row r="4" s="100" customFormat="1" ht="32" customHeight="1" spans="1:253">
      <c r="A4" s="119" t="s">
        <v>3</v>
      </c>
      <c r="B4" s="119" t="s">
        <v>33</v>
      </c>
      <c r="C4" s="119" t="s">
        <v>288</v>
      </c>
      <c r="D4" s="120" t="s">
        <v>6</v>
      </c>
      <c r="E4" s="121"/>
      <c r="F4" s="121"/>
      <c r="G4" s="121"/>
      <c r="H4" s="121"/>
      <c r="I4" s="121"/>
      <c r="J4" s="121"/>
      <c r="K4" s="121"/>
      <c r="L4" s="121"/>
      <c r="M4" s="121"/>
      <c r="N4" s="121"/>
      <c r="O4" s="121"/>
      <c r="P4" s="121"/>
      <c r="Q4" s="121"/>
      <c r="R4" s="121"/>
      <c r="S4" s="121"/>
      <c r="T4" s="121"/>
      <c r="U4" s="121"/>
      <c r="V4" s="121"/>
      <c r="W4" s="121"/>
      <c r="X4" s="121"/>
      <c r="Y4" s="121"/>
      <c r="Z4" s="121"/>
      <c r="AA4" s="121"/>
      <c r="AB4" s="121"/>
      <c r="AC4" s="121"/>
      <c r="AD4" s="121"/>
      <c r="AE4" s="121"/>
      <c r="AF4" s="121"/>
      <c r="AG4" s="121"/>
      <c r="AH4" s="121"/>
      <c r="AI4" s="121"/>
      <c r="AJ4" s="121"/>
      <c r="AK4" s="121"/>
      <c r="AL4" s="121"/>
      <c r="AM4" s="121"/>
      <c r="AN4" s="121"/>
      <c r="AO4" s="121"/>
      <c r="AP4" s="121"/>
      <c r="AQ4" s="121"/>
      <c r="AR4" s="121"/>
      <c r="AS4" s="121"/>
      <c r="AT4" s="121"/>
      <c r="AU4" s="121"/>
      <c r="AV4" s="121"/>
      <c r="AW4" s="121"/>
      <c r="AX4" s="121"/>
      <c r="AY4" s="121"/>
      <c r="AZ4" s="121"/>
      <c r="BA4" s="121"/>
      <c r="BB4" s="121"/>
      <c r="BC4" s="121"/>
      <c r="BD4" s="121"/>
      <c r="BE4" s="121"/>
      <c r="BF4" s="121"/>
      <c r="BG4" s="121"/>
      <c r="BH4" s="121"/>
      <c r="BI4" s="121"/>
      <c r="BJ4" s="121"/>
      <c r="BK4" s="121"/>
      <c r="BL4" s="121"/>
      <c r="BM4" s="121"/>
      <c r="BN4" s="121"/>
      <c r="BO4" s="121"/>
      <c r="BP4" s="121"/>
      <c r="BQ4" s="121"/>
      <c r="BR4" s="121"/>
      <c r="BS4" s="121"/>
      <c r="BT4" s="121"/>
      <c r="BU4" s="121"/>
      <c r="BV4" s="121"/>
      <c r="BW4" s="121"/>
      <c r="BX4" s="121"/>
      <c r="BY4" s="121"/>
      <c r="BZ4" s="121"/>
      <c r="CA4" s="121"/>
      <c r="CB4" s="121"/>
      <c r="CC4" s="121"/>
      <c r="CD4" s="121"/>
      <c r="CE4" s="121"/>
      <c r="CF4" s="121"/>
      <c r="CG4" s="121"/>
      <c r="CH4" s="121"/>
      <c r="CI4" s="121"/>
      <c r="CJ4" s="121"/>
      <c r="CK4" s="121"/>
      <c r="CL4" s="121"/>
      <c r="CM4" s="121"/>
      <c r="CN4" s="121"/>
      <c r="CO4" s="121"/>
      <c r="CP4" s="121"/>
      <c r="CQ4" s="121"/>
      <c r="CR4" s="121"/>
      <c r="CS4" s="121"/>
      <c r="CT4" s="121"/>
      <c r="CU4" s="121"/>
      <c r="CV4" s="121"/>
      <c r="CW4" s="121"/>
      <c r="CX4" s="121"/>
      <c r="CY4" s="121"/>
      <c r="CZ4" s="121"/>
      <c r="DA4" s="121"/>
      <c r="DB4" s="121"/>
      <c r="DC4" s="121"/>
      <c r="DD4" s="121"/>
      <c r="DE4" s="121"/>
      <c r="DF4" s="121"/>
      <c r="DG4" s="121"/>
      <c r="DH4" s="121"/>
      <c r="DI4" s="121"/>
      <c r="DJ4" s="121"/>
      <c r="DK4" s="121"/>
      <c r="DL4" s="121"/>
      <c r="DM4" s="121"/>
      <c r="DN4" s="121"/>
      <c r="DO4" s="121"/>
      <c r="DP4" s="121"/>
      <c r="DQ4" s="121"/>
      <c r="DR4" s="121"/>
      <c r="DS4" s="121"/>
      <c r="DT4" s="121"/>
      <c r="DU4" s="121"/>
      <c r="DV4" s="121"/>
      <c r="DW4" s="121"/>
      <c r="DX4" s="121"/>
      <c r="DY4" s="121"/>
      <c r="DZ4" s="121"/>
      <c r="EA4" s="121"/>
      <c r="EB4" s="121"/>
      <c r="EC4" s="121"/>
      <c r="ED4" s="121"/>
      <c r="EE4" s="121"/>
      <c r="EF4" s="121"/>
      <c r="EG4" s="121"/>
      <c r="EH4" s="121"/>
      <c r="EI4" s="121"/>
      <c r="EJ4" s="121"/>
      <c r="EK4" s="121"/>
      <c r="EL4" s="121"/>
      <c r="EM4" s="121"/>
      <c r="EN4" s="121"/>
      <c r="EO4" s="121"/>
      <c r="EP4" s="121"/>
      <c r="EQ4" s="121"/>
      <c r="ER4" s="121"/>
      <c r="ES4" s="121"/>
      <c r="ET4" s="121"/>
      <c r="EU4" s="121"/>
      <c r="EV4" s="121"/>
      <c r="EW4" s="121"/>
      <c r="EX4" s="121"/>
      <c r="EY4" s="121"/>
      <c r="EZ4" s="121"/>
      <c r="FA4" s="121"/>
      <c r="FB4" s="121"/>
      <c r="FC4" s="121"/>
      <c r="FD4" s="121"/>
      <c r="FE4" s="121"/>
      <c r="FF4" s="121"/>
      <c r="FG4" s="121"/>
      <c r="FH4" s="121"/>
      <c r="FI4" s="121"/>
      <c r="FJ4" s="121"/>
      <c r="FK4" s="121"/>
      <c r="FL4" s="121"/>
      <c r="FM4" s="121"/>
      <c r="FN4" s="121"/>
      <c r="FO4" s="121"/>
      <c r="FP4" s="121"/>
      <c r="FQ4" s="121"/>
      <c r="FR4" s="121"/>
      <c r="FS4" s="121"/>
      <c r="FT4" s="121"/>
      <c r="FU4" s="121"/>
      <c r="FV4" s="121"/>
      <c r="FW4" s="121"/>
      <c r="FX4" s="121"/>
      <c r="FY4" s="121"/>
      <c r="FZ4" s="121"/>
      <c r="GA4" s="121"/>
      <c r="GB4" s="121"/>
      <c r="GC4" s="121"/>
      <c r="GD4" s="121"/>
      <c r="GE4" s="121"/>
      <c r="GF4" s="121"/>
      <c r="GG4" s="121"/>
      <c r="GH4" s="121"/>
      <c r="GI4" s="121"/>
      <c r="GJ4" s="121"/>
      <c r="GK4" s="121"/>
      <c r="GL4" s="121"/>
      <c r="GM4" s="121"/>
      <c r="GN4" s="121"/>
      <c r="GO4" s="121"/>
      <c r="GP4" s="121"/>
      <c r="GQ4" s="121"/>
      <c r="GR4" s="121"/>
      <c r="GS4" s="121"/>
      <c r="GT4" s="121"/>
      <c r="GU4" s="121"/>
      <c r="GV4" s="121"/>
      <c r="GW4" s="121"/>
      <c r="GX4" s="121"/>
      <c r="GY4" s="121"/>
      <c r="GZ4" s="121"/>
      <c r="HA4" s="121"/>
      <c r="HB4" s="121"/>
      <c r="HC4" s="121"/>
      <c r="HD4" s="121"/>
      <c r="HE4" s="121"/>
      <c r="HF4" s="121"/>
      <c r="HG4" s="121"/>
      <c r="HH4" s="121"/>
      <c r="HI4" s="121"/>
      <c r="HJ4" s="121"/>
      <c r="HK4" s="121"/>
      <c r="HL4" s="121"/>
      <c r="HM4" s="121"/>
      <c r="HN4" s="121"/>
      <c r="HO4" s="121"/>
      <c r="HP4" s="121"/>
      <c r="HQ4" s="121"/>
      <c r="HR4" s="121"/>
      <c r="HS4" s="121"/>
      <c r="HT4" s="121"/>
      <c r="HU4" s="121"/>
      <c r="HV4" s="121"/>
      <c r="HW4" s="121"/>
      <c r="HX4" s="121"/>
      <c r="HY4" s="121"/>
      <c r="HZ4" s="121"/>
      <c r="IA4" s="121"/>
      <c r="IB4" s="121"/>
      <c r="IC4" s="121"/>
      <c r="ID4" s="121"/>
      <c r="IE4" s="121"/>
      <c r="IF4" s="121"/>
      <c r="IG4" s="121"/>
      <c r="IH4" s="121"/>
      <c r="II4" s="121"/>
      <c r="IJ4" s="121"/>
      <c r="IK4" s="121"/>
      <c r="IL4" s="121"/>
      <c r="IM4" s="142"/>
      <c r="IN4" s="142"/>
      <c r="IO4" s="142"/>
      <c r="IP4" s="142"/>
      <c r="IQ4" s="142"/>
      <c r="IR4" s="142"/>
      <c r="IS4" s="142"/>
    </row>
    <row r="5" s="101" customFormat="1" ht="14.25" spans="1:253">
      <c r="A5" s="122"/>
      <c r="B5" s="123" t="s">
        <v>7</v>
      </c>
      <c r="C5" s="124">
        <f>SUM(C6,C10,C16,C24,C30,C33,C36,C40,C44,C49,C54,C62,C71,C76)</f>
        <v>2500</v>
      </c>
      <c r="D5" s="125"/>
      <c r="E5" s="121"/>
      <c r="F5" s="121"/>
      <c r="G5" s="121"/>
      <c r="H5" s="121"/>
      <c r="I5" s="121"/>
      <c r="J5" s="121"/>
      <c r="K5" s="121"/>
      <c r="L5" s="121"/>
      <c r="M5" s="121"/>
      <c r="N5" s="121"/>
      <c r="O5" s="121"/>
      <c r="P5" s="121"/>
      <c r="Q5" s="121"/>
      <c r="R5" s="121"/>
      <c r="S5" s="121"/>
      <c r="T5" s="121"/>
      <c r="U5" s="121"/>
      <c r="V5" s="121"/>
      <c r="W5" s="121"/>
      <c r="X5" s="121"/>
      <c r="Y5" s="121"/>
      <c r="Z5" s="121"/>
      <c r="AA5" s="121"/>
      <c r="AB5" s="121"/>
      <c r="AC5" s="121"/>
      <c r="AD5" s="121"/>
      <c r="AE5" s="121"/>
      <c r="AF5" s="121"/>
      <c r="AG5" s="121"/>
      <c r="AH5" s="121"/>
      <c r="AI5" s="121"/>
      <c r="AJ5" s="121"/>
      <c r="AK5" s="121"/>
      <c r="AL5" s="121"/>
      <c r="AM5" s="121"/>
      <c r="AN5" s="121"/>
      <c r="AO5" s="121"/>
      <c r="AP5" s="121"/>
      <c r="AQ5" s="121"/>
      <c r="AR5" s="121"/>
      <c r="AS5" s="121"/>
      <c r="AT5" s="121"/>
      <c r="AU5" s="121"/>
      <c r="AV5" s="121"/>
      <c r="AW5" s="121"/>
      <c r="AX5" s="121"/>
      <c r="AY5" s="121"/>
      <c r="AZ5" s="121"/>
      <c r="BA5" s="121"/>
      <c r="BB5" s="121"/>
      <c r="BC5" s="121"/>
      <c r="BD5" s="121"/>
      <c r="BE5" s="121"/>
      <c r="BF5" s="121"/>
      <c r="BG5" s="121"/>
      <c r="BH5" s="121"/>
      <c r="BI5" s="121"/>
      <c r="BJ5" s="121"/>
      <c r="BK5" s="121"/>
      <c r="BL5" s="121"/>
      <c r="BM5" s="121"/>
      <c r="BN5" s="121"/>
      <c r="BO5" s="121"/>
      <c r="BP5" s="121"/>
      <c r="BQ5" s="121"/>
      <c r="BR5" s="121"/>
      <c r="BS5" s="121"/>
      <c r="BT5" s="121"/>
      <c r="BU5" s="121"/>
      <c r="BV5" s="121"/>
      <c r="BW5" s="121"/>
      <c r="BX5" s="121"/>
      <c r="BY5" s="121"/>
      <c r="BZ5" s="121"/>
      <c r="CA5" s="121"/>
      <c r="CB5" s="121"/>
      <c r="CC5" s="121"/>
      <c r="CD5" s="121"/>
      <c r="CE5" s="121"/>
      <c r="CF5" s="121"/>
      <c r="CG5" s="121"/>
      <c r="CH5" s="121"/>
      <c r="CI5" s="121"/>
      <c r="CJ5" s="121"/>
      <c r="CK5" s="121"/>
      <c r="CL5" s="121"/>
      <c r="CM5" s="121"/>
      <c r="CN5" s="121"/>
      <c r="CO5" s="121"/>
      <c r="CP5" s="121"/>
      <c r="CQ5" s="121"/>
      <c r="CR5" s="121"/>
      <c r="CS5" s="121"/>
      <c r="CT5" s="121"/>
      <c r="CU5" s="121"/>
      <c r="CV5" s="121"/>
      <c r="CW5" s="121"/>
      <c r="CX5" s="121"/>
      <c r="CY5" s="121"/>
      <c r="CZ5" s="121"/>
      <c r="DA5" s="121"/>
      <c r="DB5" s="121"/>
      <c r="DC5" s="121"/>
      <c r="DD5" s="121"/>
      <c r="DE5" s="121"/>
      <c r="DF5" s="121"/>
      <c r="DG5" s="121"/>
      <c r="DH5" s="121"/>
      <c r="DI5" s="121"/>
      <c r="DJ5" s="121"/>
      <c r="DK5" s="121"/>
      <c r="DL5" s="121"/>
      <c r="DM5" s="121"/>
      <c r="DN5" s="121"/>
      <c r="DO5" s="121"/>
      <c r="DP5" s="121"/>
      <c r="DQ5" s="121"/>
      <c r="DR5" s="121"/>
      <c r="DS5" s="121"/>
      <c r="DT5" s="121"/>
      <c r="DU5" s="121"/>
      <c r="DV5" s="121"/>
      <c r="DW5" s="121"/>
      <c r="DX5" s="121"/>
      <c r="DY5" s="121"/>
      <c r="DZ5" s="121"/>
      <c r="EA5" s="121"/>
      <c r="EB5" s="121"/>
      <c r="EC5" s="121"/>
      <c r="ED5" s="121"/>
      <c r="EE5" s="121"/>
      <c r="EF5" s="121"/>
      <c r="EG5" s="121"/>
      <c r="EH5" s="121"/>
      <c r="EI5" s="121"/>
      <c r="EJ5" s="121"/>
      <c r="EK5" s="121"/>
      <c r="EL5" s="121"/>
      <c r="EM5" s="121"/>
      <c r="EN5" s="121"/>
      <c r="EO5" s="121"/>
      <c r="EP5" s="121"/>
      <c r="EQ5" s="121"/>
      <c r="ER5" s="121"/>
      <c r="ES5" s="121"/>
      <c r="ET5" s="121"/>
      <c r="EU5" s="121"/>
      <c r="EV5" s="121"/>
      <c r="EW5" s="121"/>
      <c r="EX5" s="121"/>
      <c r="EY5" s="121"/>
      <c r="EZ5" s="121"/>
      <c r="FA5" s="121"/>
      <c r="FB5" s="121"/>
      <c r="FC5" s="121"/>
      <c r="FD5" s="121"/>
      <c r="FE5" s="121"/>
      <c r="FF5" s="121"/>
      <c r="FG5" s="121"/>
      <c r="FH5" s="121"/>
      <c r="FI5" s="121"/>
      <c r="FJ5" s="121"/>
      <c r="FK5" s="121"/>
      <c r="FL5" s="121"/>
      <c r="FM5" s="121"/>
      <c r="FN5" s="121"/>
      <c r="FO5" s="121"/>
      <c r="FP5" s="121"/>
      <c r="FQ5" s="121"/>
      <c r="FR5" s="121"/>
      <c r="FS5" s="121"/>
      <c r="FT5" s="121"/>
      <c r="FU5" s="121"/>
      <c r="FV5" s="121"/>
      <c r="FW5" s="121"/>
      <c r="FX5" s="121"/>
      <c r="FY5" s="121"/>
      <c r="FZ5" s="121"/>
      <c r="GA5" s="121"/>
      <c r="GB5" s="121"/>
      <c r="GC5" s="121"/>
      <c r="GD5" s="121"/>
      <c r="GE5" s="121"/>
      <c r="GF5" s="121"/>
      <c r="GG5" s="121"/>
      <c r="GH5" s="121"/>
      <c r="GI5" s="121"/>
      <c r="GJ5" s="121"/>
      <c r="GK5" s="121"/>
      <c r="GL5" s="121"/>
      <c r="GM5" s="121"/>
      <c r="GN5" s="121"/>
      <c r="GO5" s="121"/>
      <c r="GP5" s="121"/>
      <c r="GQ5" s="121"/>
      <c r="GR5" s="121"/>
      <c r="GS5" s="121"/>
      <c r="GT5" s="121"/>
      <c r="GU5" s="121"/>
      <c r="GV5" s="121"/>
      <c r="GW5" s="121"/>
      <c r="GX5" s="121"/>
      <c r="GY5" s="121"/>
      <c r="GZ5" s="121"/>
      <c r="HA5" s="121"/>
      <c r="HB5" s="121"/>
      <c r="HC5" s="121"/>
      <c r="HD5" s="121"/>
      <c r="HE5" s="121"/>
      <c r="HF5" s="121"/>
      <c r="HG5" s="121"/>
      <c r="HH5" s="121"/>
      <c r="HI5" s="121"/>
      <c r="HJ5" s="121"/>
      <c r="HK5" s="121"/>
      <c r="HL5" s="121"/>
      <c r="HM5" s="121"/>
      <c r="HN5" s="121"/>
      <c r="HO5" s="121"/>
      <c r="HP5" s="121"/>
      <c r="HQ5" s="121"/>
      <c r="HR5" s="121"/>
      <c r="HS5" s="121"/>
      <c r="HT5" s="121"/>
      <c r="HU5" s="121"/>
      <c r="HV5" s="121"/>
      <c r="HW5" s="121"/>
      <c r="HX5" s="121"/>
      <c r="HY5" s="121"/>
      <c r="HZ5" s="121"/>
      <c r="IA5" s="121"/>
      <c r="IB5" s="121"/>
      <c r="IC5" s="121"/>
      <c r="ID5" s="121"/>
      <c r="IE5" s="121"/>
      <c r="IF5" s="121"/>
      <c r="IG5" s="121"/>
      <c r="IH5" s="121"/>
      <c r="II5" s="121"/>
      <c r="IJ5" s="121"/>
      <c r="IK5" s="121"/>
      <c r="IL5" s="121"/>
      <c r="IM5" s="142"/>
      <c r="IN5" s="142"/>
      <c r="IO5" s="142"/>
      <c r="IP5" s="142"/>
      <c r="IQ5" s="142"/>
      <c r="IR5" s="142"/>
      <c r="IS5" s="142"/>
    </row>
    <row r="6" s="101" customFormat="1" ht="14.25" spans="1:256">
      <c r="A6" s="122" t="s">
        <v>10</v>
      </c>
      <c r="B6" s="123" t="s">
        <v>102</v>
      </c>
      <c r="C6" s="126">
        <f>SUM(C7,C8,C9)</f>
        <v>125</v>
      </c>
      <c r="D6" s="127"/>
      <c r="E6" s="121"/>
      <c r="F6" s="121"/>
      <c r="G6" s="121"/>
      <c r="H6" s="121"/>
      <c r="I6" s="121"/>
      <c r="J6" s="121"/>
      <c r="K6" s="121"/>
      <c r="L6" s="121"/>
      <c r="M6" s="121"/>
      <c r="N6" s="121"/>
      <c r="O6" s="121"/>
      <c r="P6" s="121"/>
      <c r="Q6" s="121"/>
      <c r="R6" s="121"/>
      <c r="S6" s="121"/>
      <c r="T6" s="121"/>
      <c r="U6" s="121"/>
      <c r="V6" s="121"/>
      <c r="W6" s="121"/>
      <c r="X6" s="121"/>
      <c r="Y6" s="121"/>
      <c r="Z6" s="121"/>
      <c r="AA6" s="121"/>
      <c r="AB6" s="121"/>
      <c r="AC6" s="121"/>
      <c r="AD6" s="121"/>
      <c r="AE6" s="121"/>
      <c r="AF6" s="121"/>
      <c r="AG6" s="121"/>
      <c r="AH6" s="121"/>
      <c r="AI6" s="121"/>
      <c r="AJ6" s="121"/>
      <c r="AK6" s="121"/>
      <c r="AL6" s="121"/>
      <c r="AM6" s="121"/>
      <c r="AN6" s="121"/>
      <c r="AO6" s="121"/>
      <c r="AP6" s="121"/>
      <c r="AQ6" s="121"/>
      <c r="AR6" s="121"/>
      <c r="AS6" s="121"/>
      <c r="AT6" s="121"/>
      <c r="AU6" s="121"/>
      <c r="AV6" s="121"/>
      <c r="AW6" s="121"/>
      <c r="AX6" s="121"/>
      <c r="AY6" s="121"/>
      <c r="AZ6" s="121"/>
      <c r="BA6" s="121"/>
      <c r="BB6" s="121"/>
      <c r="BC6" s="121"/>
      <c r="BD6" s="121"/>
      <c r="BE6" s="121"/>
      <c r="BF6" s="121"/>
      <c r="BG6" s="121"/>
      <c r="BH6" s="121"/>
      <c r="BI6" s="121"/>
      <c r="BJ6" s="121"/>
      <c r="BK6" s="121"/>
      <c r="BL6" s="121"/>
      <c r="BM6" s="121"/>
      <c r="BN6" s="121"/>
      <c r="BO6" s="121"/>
      <c r="BP6" s="121"/>
      <c r="BQ6" s="121"/>
      <c r="BR6" s="121"/>
      <c r="BS6" s="121"/>
      <c r="BT6" s="121"/>
      <c r="BU6" s="121"/>
      <c r="BV6" s="121"/>
      <c r="BW6" s="121"/>
      <c r="BX6" s="121"/>
      <c r="BY6" s="121"/>
      <c r="BZ6" s="121"/>
      <c r="CA6" s="121"/>
      <c r="CB6" s="121"/>
      <c r="CC6" s="121"/>
      <c r="CD6" s="121"/>
      <c r="CE6" s="121"/>
      <c r="CF6" s="121"/>
      <c r="CG6" s="121"/>
      <c r="CH6" s="121"/>
      <c r="CI6" s="121"/>
      <c r="CJ6" s="121"/>
      <c r="CK6" s="121"/>
      <c r="CL6" s="121"/>
      <c r="CM6" s="121"/>
      <c r="CN6" s="121"/>
      <c r="CO6" s="121"/>
      <c r="CP6" s="121"/>
      <c r="CQ6" s="121"/>
      <c r="CR6" s="121"/>
      <c r="CS6" s="121"/>
      <c r="CT6" s="121"/>
      <c r="CU6" s="121"/>
      <c r="CV6" s="121"/>
      <c r="CW6" s="121"/>
      <c r="CX6" s="121"/>
      <c r="CY6" s="121"/>
      <c r="CZ6" s="121"/>
      <c r="DA6" s="121"/>
      <c r="DB6" s="121"/>
      <c r="DC6" s="121"/>
      <c r="DD6" s="121"/>
      <c r="DE6" s="121"/>
      <c r="DF6" s="121"/>
      <c r="DG6" s="121"/>
      <c r="DH6" s="121"/>
      <c r="DI6" s="121"/>
      <c r="DJ6" s="121"/>
      <c r="DK6" s="121"/>
      <c r="DL6" s="121"/>
      <c r="DM6" s="121"/>
      <c r="DN6" s="121"/>
      <c r="DO6" s="121"/>
      <c r="DP6" s="121"/>
      <c r="DQ6" s="121"/>
      <c r="DR6" s="121"/>
      <c r="DS6" s="121"/>
      <c r="DT6" s="121"/>
      <c r="DU6" s="121"/>
      <c r="DV6" s="121"/>
      <c r="DW6" s="121"/>
      <c r="DX6" s="121"/>
      <c r="DY6" s="121"/>
      <c r="DZ6" s="121"/>
      <c r="EA6" s="121"/>
      <c r="EB6" s="121"/>
      <c r="EC6" s="121"/>
      <c r="ED6" s="121"/>
      <c r="EE6" s="121"/>
      <c r="EF6" s="121"/>
      <c r="EG6" s="121"/>
      <c r="EH6" s="121"/>
      <c r="EI6" s="121"/>
      <c r="EJ6" s="121"/>
      <c r="EK6" s="121"/>
      <c r="EL6" s="121"/>
      <c r="EM6" s="121"/>
      <c r="EN6" s="121"/>
      <c r="EO6" s="121"/>
      <c r="EP6" s="121"/>
      <c r="EQ6" s="121"/>
      <c r="ER6" s="121"/>
      <c r="ES6" s="121"/>
      <c r="ET6" s="121"/>
      <c r="EU6" s="121"/>
      <c r="EV6" s="121"/>
      <c r="EW6" s="121"/>
      <c r="EX6" s="121"/>
      <c r="EY6" s="121"/>
      <c r="EZ6" s="121"/>
      <c r="FA6" s="121"/>
      <c r="FB6" s="121"/>
      <c r="FC6" s="121"/>
      <c r="FD6" s="121"/>
      <c r="FE6" s="121"/>
      <c r="FF6" s="121"/>
      <c r="FG6" s="121"/>
      <c r="FH6" s="121"/>
      <c r="FI6" s="121"/>
      <c r="FJ6" s="121"/>
      <c r="FK6" s="121"/>
      <c r="FL6" s="121"/>
      <c r="FM6" s="121"/>
      <c r="FN6" s="121"/>
      <c r="FO6" s="121"/>
      <c r="FP6" s="121"/>
      <c r="FQ6" s="121"/>
      <c r="FR6" s="121"/>
      <c r="FS6" s="121"/>
      <c r="FT6" s="121"/>
      <c r="FU6" s="121"/>
      <c r="FV6" s="121"/>
      <c r="FW6" s="121"/>
      <c r="FX6" s="121"/>
      <c r="FY6" s="121"/>
      <c r="FZ6" s="121"/>
      <c r="GA6" s="121"/>
      <c r="GB6" s="121"/>
      <c r="GC6" s="121"/>
      <c r="GD6" s="121"/>
      <c r="GE6" s="121"/>
      <c r="GF6" s="121"/>
      <c r="GG6" s="121"/>
      <c r="GH6" s="121"/>
      <c r="GI6" s="121"/>
      <c r="GJ6" s="121"/>
      <c r="GK6" s="121"/>
      <c r="GL6" s="121"/>
      <c r="GM6" s="121"/>
      <c r="GN6" s="121"/>
      <c r="GO6" s="121"/>
      <c r="GP6" s="121"/>
      <c r="GQ6" s="121"/>
      <c r="GR6" s="121"/>
      <c r="GS6" s="121"/>
      <c r="GT6" s="121"/>
      <c r="GU6" s="121"/>
      <c r="GV6" s="121"/>
      <c r="GW6" s="121"/>
      <c r="GX6" s="121"/>
      <c r="GY6" s="121"/>
      <c r="GZ6" s="121"/>
      <c r="HA6" s="121"/>
      <c r="HB6" s="121"/>
      <c r="HC6" s="121"/>
      <c r="HD6" s="121"/>
      <c r="HE6" s="121"/>
      <c r="HF6" s="121"/>
      <c r="HG6" s="121"/>
      <c r="HH6" s="121"/>
      <c r="HI6" s="121"/>
      <c r="HJ6" s="121"/>
      <c r="HK6" s="121"/>
      <c r="HL6" s="121"/>
      <c r="HM6" s="121"/>
      <c r="HN6" s="121"/>
      <c r="HO6" s="121"/>
      <c r="HP6" s="121"/>
      <c r="HQ6" s="121"/>
      <c r="HR6" s="121"/>
      <c r="HS6" s="121"/>
      <c r="HT6" s="121"/>
      <c r="HU6" s="121"/>
      <c r="HV6" s="121"/>
      <c r="HW6" s="121"/>
      <c r="HX6" s="121"/>
      <c r="HY6" s="121"/>
      <c r="HZ6" s="121"/>
      <c r="IA6" s="121"/>
      <c r="IB6" s="121"/>
      <c r="IC6" s="121"/>
      <c r="ID6" s="121"/>
      <c r="IE6" s="121"/>
      <c r="IF6" s="121"/>
      <c r="IG6" s="121"/>
      <c r="IH6" s="121"/>
      <c r="II6" s="121"/>
      <c r="IJ6" s="121"/>
      <c r="IK6" s="121"/>
      <c r="IL6" s="121"/>
      <c r="IM6" s="142"/>
      <c r="IN6" s="142"/>
      <c r="IO6" s="142"/>
      <c r="IP6" s="142"/>
      <c r="IQ6" s="142"/>
      <c r="IR6" s="142"/>
      <c r="IS6" s="142"/>
      <c r="IT6" s="142"/>
      <c r="IU6" s="142"/>
      <c r="IV6" s="142"/>
    </row>
    <row r="7" s="102" customFormat="1" ht="24" spans="1:4">
      <c r="A7" s="128">
        <v>1</v>
      </c>
      <c r="B7" s="129" t="s">
        <v>169</v>
      </c>
      <c r="C7" s="130">
        <v>55</v>
      </c>
      <c r="D7" s="127" t="s">
        <v>394</v>
      </c>
    </row>
    <row r="8" s="102" customFormat="1" ht="24" spans="1:4">
      <c r="A8" s="128">
        <v>2</v>
      </c>
      <c r="B8" s="129" t="s">
        <v>154</v>
      </c>
      <c r="C8" s="130">
        <v>30</v>
      </c>
      <c r="D8" s="127" t="s">
        <v>395</v>
      </c>
    </row>
    <row r="9" s="102" customFormat="1" ht="24" spans="1:4">
      <c r="A9" s="128">
        <v>3</v>
      </c>
      <c r="B9" s="129" t="s">
        <v>46</v>
      </c>
      <c r="C9" s="130">
        <v>40</v>
      </c>
      <c r="D9" s="127" t="s">
        <v>396</v>
      </c>
    </row>
    <row r="10" s="103" customFormat="1" ht="14.25" spans="1:256">
      <c r="A10" s="122" t="s">
        <v>23</v>
      </c>
      <c r="B10" s="131" t="s">
        <v>48</v>
      </c>
      <c r="C10" s="126">
        <f>SUM(C11,C12,C13,C14,C15)</f>
        <v>235</v>
      </c>
      <c r="D10" s="127"/>
      <c r="E10" s="121"/>
      <c r="F10" s="121"/>
      <c r="G10" s="121"/>
      <c r="H10" s="121"/>
      <c r="I10" s="121"/>
      <c r="J10" s="121"/>
      <c r="K10" s="121"/>
      <c r="L10" s="121"/>
      <c r="M10" s="121"/>
      <c r="N10" s="121"/>
      <c r="O10" s="121"/>
      <c r="P10" s="121"/>
      <c r="Q10" s="121"/>
      <c r="R10" s="121"/>
      <c r="S10" s="121"/>
      <c r="T10" s="121"/>
      <c r="U10" s="121"/>
      <c r="V10" s="121"/>
      <c r="W10" s="121"/>
      <c r="X10" s="121"/>
      <c r="Y10" s="121"/>
      <c r="Z10" s="121"/>
      <c r="AA10" s="121"/>
      <c r="AB10" s="121"/>
      <c r="AC10" s="121"/>
      <c r="AD10" s="121"/>
      <c r="AE10" s="121"/>
      <c r="AF10" s="121"/>
      <c r="AG10" s="121"/>
      <c r="AH10" s="121"/>
      <c r="AI10" s="121"/>
      <c r="AJ10" s="121"/>
      <c r="AK10" s="121"/>
      <c r="AL10" s="121"/>
      <c r="AM10" s="121"/>
      <c r="AN10" s="121"/>
      <c r="AO10" s="121"/>
      <c r="AP10" s="121"/>
      <c r="AQ10" s="121"/>
      <c r="AR10" s="121"/>
      <c r="AS10" s="121"/>
      <c r="AT10" s="121"/>
      <c r="AU10" s="121"/>
      <c r="AV10" s="121"/>
      <c r="AW10" s="121"/>
      <c r="AX10" s="121"/>
      <c r="AY10" s="121"/>
      <c r="AZ10" s="121"/>
      <c r="BA10" s="121"/>
      <c r="BB10" s="121"/>
      <c r="BC10" s="121"/>
      <c r="BD10" s="121"/>
      <c r="BE10" s="121"/>
      <c r="BF10" s="121"/>
      <c r="BG10" s="121"/>
      <c r="BH10" s="121"/>
      <c r="BI10" s="121"/>
      <c r="BJ10" s="121"/>
      <c r="BK10" s="121"/>
      <c r="BL10" s="121"/>
      <c r="BM10" s="121"/>
      <c r="BN10" s="121"/>
      <c r="BO10" s="121"/>
      <c r="BP10" s="121"/>
      <c r="BQ10" s="121"/>
      <c r="BR10" s="121"/>
      <c r="BS10" s="121"/>
      <c r="BT10" s="121"/>
      <c r="BU10" s="121"/>
      <c r="BV10" s="121"/>
      <c r="BW10" s="121"/>
      <c r="BX10" s="121"/>
      <c r="BY10" s="121"/>
      <c r="BZ10" s="121"/>
      <c r="CA10" s="121"/>
      <c r="CB10" s="121"/>
      <c r="CC10" s="121"/>
      <c r="CD10" s="121"/>
      <c r="CE10" s="121"/>
      <c r="CF10" s="121"/>
      <c r="CG10" s="121"/>
      <c r="CH10" s="121"/>
      <c r="CI10" s="121"/>
      <c r="CJ10" s="121"/>
      <c r="CK10" s="121"/>
      <c r="CL10" s="121"/>
      <c r="CM10" s="121"/>
      <c r="CN10" s="121"/>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1"/>
      <c r="DU10" s="121"/>
      <c r="DV10" s="121"/>
      <c r="DW10" s="121"/>
      <c r="DX10" s="121"/>
      <c r="DY10" s="121"/>
      <c r="DZ10" s="121"/>
      <c r="EA10" s="121"/>
      <c r="EB10" s="121"/>
      <c r="EC10" s="121"/>
      <c r="ED10" s="121"/>
      <c r="EE10" s="121"/>
      <c r="EF10" s="121"/>
      <c r="EG10" s="121"/>
      <c r="EH10" s="121"/>
      <c r="EI10" s="121"/>
      <c r="EJ10" s="121"/>
      <c r="EK10" s="121"/>
      <c r="EL10" s="121"/>
      <c r="EM10" s="121"/>
      <c r="EN10" s="121"/>
      <c r="EO10" s="121"/>
      <c r="EP10" s="121"/>
      <c r="EQ10" s="121"/>
      <c r="ER10" s="121"/>
      <c r="ES10" s="121"/>
      <c r="ET10" s="121"/>
      <c r="EU10" s="121"/>
      <c r="EV10" s="121"/>
      <c r="EW10" s="121"/>
      <c r="EX10" s="121"/>
      <c r="EY10" s="121"/>
      <c r="EZ10" s="121"/>
      <c r="FA10" s="121"/>
      <c r="FB10" s="121"/>
      <c r="FC10" s="121"/>
      <c r="FD10" s="121"/>
      <c r="FE10" s="121"/>
      <c r="FF10" s="121"/>
      <c r="FG10" s="121"/>
      <c r="FH10" s="121"/>
      <c r="FI10" s="121"/>
      <c r="FJ10" s="121"/>
      <c r="FK10" s="121"/>
      <c r="FL10" s="121"/>
      <c r="FM10" s="121"/>
      <c r="FN10" s="121"/>
      <c r="FO10" s="121"/>
      <c r="FP10" s="121"/>
      <c r="FQ10" s="121"/>
      <c r="FR10" s="121"/>
      <c r="FS10" s="121"/>
      <c r="FT10" s="121"/>
      <c r="FU10" s="121"/>
      <c r="FV10" s="121"/>
      <c r="FW10" s="121"/>
      <c r="FX10" s="121"/>
      <c r="FY10" s="121"/>
      <c r="FZ10" s="121"/>
      <c r="GA10" s="121"/>
      <c r="GB10" s="121"/>
      <c r="GC10" s="121"/>
      <c r="GD10" s="121"/>
      <c r="GE10" s="121"/>
      <c r="GF10" s="121"/>
      <c r="GG10" s="121"/>
      <c r="GH10" s="121"/>
      <c r="GI10" s="121"/>
      <c r="GJ10" s="121"/>
      <c r="GK10" s="121"/>
      <c r="GL10" s="121"/>
      <c r="GM10" s="121"/>
      <c r="GN10" s="121"/>
      <c r="GO10" s="121"/>
      <c r="GP10" s="121"/>
      <c r="GQ10" s="121"/>
      <c r="GR10" s="121"/>
      <c r="GS10" s="121"/>
      <c r="GT10" s="121"/>
      <c r="GU10" s="121"/>
      <c r="GV10" s="121"/>
      <c r="GW10" s="121"/>
      <c r="GX10" s="121"/>
      <c r="GY10" s="121"/>
      <c r="GZ10" s="121"/>
      <c r="HA10" s="121"/>
      <c r="HB10" s="121"/>
      <c r="HC10" s="121"/>
      <c r="HD10" s="121"/>
      <c r="HE10" s="121"/>
      <c r="HF10" s="121"/>
      <c r="HG10" s="121"/>
      <c r="HH10" s="121"/>
      <c r="HI10" s="121"/>
      <c r="HJ10" s="121"/>
      <c r="HK10" s="121"/>
      <c r="HL10" s="121"/>
      <c r="HM10" s="121"/>
      <c r="HN10" s="121"/>
      <c r="HO10" s="121"/>
      <c r="HP10" s="121"/>
      <c r="HQ10" s="121"/>
      <c r="HR10" s="121"/>
      <c r="HS10" s="121"/>
      <c r="HT10" s="121"/>
      <c r="HU10" s="121"/>
      <c r="HV10" s="121"/>
      <c r="HW10" s="121"/>
      <c r="HX10" s="121"/>
      <c r="HY10" s="121"/>
      <c r="HZ10" s="121"/>
      <c r="IA10" s="121"/>
      <c r="IB10" s="121"/>
      <c r="IC10" s="121"/>
      <c r="ID10" s="121"/>
      <c r="IE10" s="121"/>
      <c r="IF10" s="121"/>
      <c r="IG10" s="121"/>
      <c r="IH10" s="121"/>
      <c r="II10" s="121"/>
      <c r="IJ10" s="121"/>
      <c r="IK10" s="121"/>
      <c r="IL10" s="121"/>
      <c r="IM10" s="142"/>
      <c r="IN10" s="142"/>
      <c r="IO10" s="142"/>
      <c r="IP10" s="142"/>
      <c r="IQ10" s="142"/>
      <c r="IR10" s="142"/>
      <c r="IS10" s="142"/>
      <c r="IT10" s="142"/>
      <c r="IU10" s="142"/>
      <c r="IV10" s="142"/>
    </row>
    <row r="11" s="102" customFormat="1" ht="24" spans="1:4">
      <c r="A11" s="128">
        <v>1</v>
      </c>
      <c r="B11" s="129" t="s">
        <v>169</v>
      </c>
      <c r="C11" s="130">
        <v>65</v>
      </c>
      <c r="D11" s="127" t="s">
        <v>397</v>
      </c>
    </row>
    <row r="12" s="102" customFormat="1" ht="24" spans="1:4">
      <c r="A12" s="128">
        <v>2</v>
      </c>
      <c r="B12" s="129" t="s">
        <v>157</v>
      </c>
      <c r="C12" s="130">
        <v>40</v>
      </c>
      <c r="D12" s="127" t="s">
        <v>398</v>
      </c>
    </row>
    <row r="13" s="102" customFormat="1" ht="24" spans="1:256">
      <c r="A13" s="128">
        <v>3</v>
      </c>
      <c r="B13" s="132" t="s">
        <v>161</v>
      </c>
      <c r="C13" s="130">
        <v>40</v>
      </c>
      <c r="D13" s="127" t="s">
        <v>398</v>
      </c>
      <c r="E13" s="105"/>
      <c r="F13" s="105"/>
      <c r="G13" s="105"/>
      <c r="H13" s="105"/>
      <c r="I13" s="105"/>
      <c r="J13" s="105"/>
      <c r="K13" s="105"/>
      <c r="L13" s="105"/>
      <c r="M13" s="105"/>
      <c r="N13" s="105"/>
      <c r="O13" s="105"/>
      <c r="P13" s="105"/>
      <c r="Q13" s="105"/>
      <c r="R13" s="105"/>
      <c r="S13" s="105"/>
      <c r="T13" s="105"/>
      <c r="U13" s="105"/>
      <c r="V13" s="105"/>
      <c r="W13" s="105"/>
      <c r="X13" s="105"/>
      <c r="Y13" s="105"/>
      <c r="Z13" s="105"/>
      <c r="AA13" s="105"/>
      <c r="AB13" s="105"/>
      <c r="AC13" s="105"/>
      <c r="AD13" s="105"/>
      <c r="AE13" s="105"/>
      <c r="AF13" s="105"/>
      <c r="AG13" s="105"/>
      <c r="AH13" s="105"/>
      <c r="AI13" s="105"/>
      <c r="AJ13" s="105"/>
      <c r="AK13" s="105"/>
      <c r="AL13" s="105"/>
      <c r="AM13" s="105"/>
      <c r="AN13" s="105"/>
      <c r="AO13" s="105"/>
      <c r="AP13" s="105"/>
      <c r="AQ13" s="105"/>
      <c r="AR13" s="105"/>
      <c r="AS13" s="105"/>
      <c r="AT13" s="105"/>
      <c r="AU13" s="105"/>
      <c r="AV13" s="105"/>
      <c r="AW13" s="105"/>
      <c r="AX13" s="105"/>
      <c r="AY13" s="105"/>
      <c r="AZ13" s="105"/>
      <c r="BA13" s="105"/>
      <c r="BB13" s="105"/>
      <c r="BC13" s="105"/>
      <c r="BD13" s="105"/>
      <c r="BE13" s="105"/>
      <c r="BF13" s="105"/>
      <c r="BG13" s="105"/>
      <c r="BH13" s="105"/>
      <c r="BI13" s="105"/>
      <c r="BJ13" s="105"/>
      <c r="BK13" s="105"/>
      <c r="BL13" s="105"/>
      <c r="BM13" s="105"/>
      <c r="BN13" s="105"/>
      <c r="BO13" s="105"/>
      <c r="BP13" s="105"/>
      <c r="BQ13" s="105"/>
      <c r="BR13" s="105"/>
      <c r="BS13" s="105"/>
      <c r="BT13" s="105"/>
      <c r="BU13" s="105"/>
      <c r="BV13" s="105"/>
      <c r="BW13" s="105"/>
      <c r="BX13" s="105"/>
      <c r="BY13" s="105"/>
      <c r="BZ13" s="105"/>
      <c r="CA13" s="105"/>
      <c r="CB13" s="105"/>
      <c r="CC13" s="105"/>
      <c r="CD13" s="105"/>
      <c r="CE13" s="105"/>
      <c r="CF13" s="105"/>
      <c r="CG13" s="105"/>
      <c r="CH13" s="105"/>
      <c r="CI13" s="105"/>
      <c r="CJ13" s="105"/>
      <c r="CK13" s="105"/>
      <c r="CL13" s="105"/>
      <c r="CM13" s="105"/>
      <c r="CN13" s="105"/>
      <c r="CO13" s="105"/>
      <c r="CP13" s="105"/>
      <c r="CQ13" s="105"/>
      <c r="CR13" s="105"/>
      <c r="CS13" s="105"/>
      <c r="CT13" s="105"/>
      <c r="CU13" s="105"/>
      <c r="CV13" s="105"/>
      <c r="CW13" s="105"/>
      <c r="CX13" s="105"/>
      <c r="CY13" s="105"/>
      <c r="CZ13" s="105"/>
      <c r="DA13" s="105"/>
      <c r="DB13" s="105"/>
      <c r="DC13" s="105"/>
      <c r="DD13" s="105"/>
      <c r="DE13" s="105"/>
      <c r="DF13" s="105"/>
      <c r="DG13" s="105"/>
      <c r="DH13" s="105"/>
      <c r="DI13" s="105"/>
      <c r="DJ13" s="105"/>
      <c r="DK13" s="105"/>
      <c r="DL13" s="105"/>
      <c r="DM13" s="105"/>
      <c r="DN13" s="105"/>
      <c r="DO13" s="105"/>
      <c r="DP13" s="105"/>
      <c r="DQ13" s="105"/>
      <c r="DR13" s="105"/>
      <c r="DS13" s="105"/>
      <c r="DT13" s="105"/>
      <c r="DU13" s="105"/>
      <c r="DV13" s="105"/>
      <c r="DW13" s="105"/>
      <c r="DX13" s="105"/>
      <c r="DY13" s="105"/>
      <c r="DZ13" s="105"/>
      <c r="EA13" s="105"/>
      <c r="EB13" s="105"/>
      <c r="EC13" s="105"/>
      <c r="ED13" s="105"/>
      <c r="EE13" s="105"/>
      <c r="EF13" s="105"/>
      <c r="EG13" s="105"/>
      <c r="EH13" s="105"/>
      <c r="EI13" s="105"/>
      <c r="EJ13" s="105"/>
      <c r="EK13" s="105"/>
      <c r="EL13" s="105"/>
      <c r="EM13" s="105"/>
      <c r="EN13" s="105"/>
      <c r="EO13" s="105"/>
      <c r="EP13" s="105"/>
      <c r="EQ13" s="105"/>
      <c r="ER13" s="105"/>
      <c r="ES13" s="105"/>
      <c r="ET13" s="105"/>
      <c r="EU13" s="105"/>
      <c r="EV13" s="105"/>
      <c r="EW13" s="105"/>
      <c r="EX13" s="105"/>
      <c r="EY13" s="105"/>
      <c r="EZ13" s="105"/>
      <c r="FA13" s="105"/>
      <c r="FB13" s="105"/>
      <c r="FC13" s="105"/>
      <c r="FD13" s="105"/>
      <c r="FE13" s="105"/>
      <c r="FF13" s="105"/>
      <c r="FG13" s="105"/>
      <c r="FH13" s="105"/>
      <c r="FI13" s="105"/>
      <c r="FJ13" s="105"/>
      <c r="FK13" s="105"/>
      <c r="FL13" s="105"/>
      <c r="FM13" s="105"/>
      <c r="FN13" s="105"/>
      <c r="FO13" s="105"/>
      <c r="FP13" s="105"/>
      <c r="FQ13" s="105"/>
      <c r="FR13" s="105"/>
      <c r="FS13" s="105"/>
      <c r="FT13" s="105"/>
      <c r="FU13" s="105"/>
      <c r="FV13" s="105"/>
      <c r="FW13" s="105"/>
      <c r="FX13" s="105"/>
      <c r="FY13" s="105"/>
      <c r="FZ13" s="105"/>
      <c r="GA13" s="105"/>
      <c r="GB13" s="105"/>
      <c r="GC13" s="105"/>
      <c r="GD13" s="105"/>
      <c r="GE13" s="105"/>
      <c r="GF13" s="105"/>
      <c r="GG13" s="105"/>
      <c r="GH13" s="105"/>
      <c r="GI13" s="105"/>
      <c r="GJ13" s="105"/>
      <c r="GK13" s="105"/>
      <c r="GL13" s="105"/>
      <c r="GM13" s="105"/>
      <c r="GN13" s="105"/>
      <c r="GO13" s="105"/>
      <c r="GP13" s="105"/>
      <c r="GQ13" s="105"/>
      <c r="GR13" s="105"/>
      <c r="GS13" s="105"/>
      <c r="GT13" s="105"/>
      <c r="GU13" s="105"/>
      <c r="GV13" s="105"/>
      <c r="GW13" s="105"/>
      <c r="GX13" s="105"/>
      <c r="GY13" s="105"/>
      <c r="GZ13" s="105"/>
      <c r="HA13" s="105"/>
      <c r="HB13" s="105"/>
      <c r="HC13" s="105"/>
      <c r="HD13" s="105"/>
      <c r="HE13" s="105"/>
      <c r="HF13" s="105"/>
      <c r="HG13" s="105"/>
      <c r="HH13" s="105"/>
      <c r="HI13" s="105"/>
      <c r="HJ13" s="105"/>
      <c r="HK13" s="105"/>
      <c r="HL13" s="105"/>
      <c r="HM13" s="105"/>
      <c r="HN13" s="105"/>
      <c r="HO13" s="105"/>
      <c r="HP13" s="105"/>
      <c r="HQ13" s="105"/>
      <c r="HR13" s="105"/>
      <c r="HS13" s="105"/>
      <c r="HT13" s="105"/>
      <c r="HU13" s="105"/>
      <c r="HV13" s="105"/>
      <c r="HW13" s="105"/>
      <c r="HX13" s="105"/>
      <c r="HY13" s="105"/>
      <c r="HZ13" s="105"/>
      <c r="IA13" s="105"/>
      <c r="IB13" s="105"/>
      <c r="IC13" s="105"/>
      <c r="ID13" s="105"/>
      <c r="IE13" s="105"/>
      <c r="IF13" s="105"/>
      <c r="IG13" s="105"/>
      <c r="IH13" s="105"/>
      <c r="II13" s="105"/>
      <c r="IJ13" s="105"/>
      <c r="IK13" s="105"/>
      <c r="IL13" s="105"/>
      <c r="IM13" s="143"/>
      <c r="IN13" s="143"/>
      <c r="IO13" s="143"/>
      <c r="IP13" s="143"/>
      <c r="IQ13" s="143"/>
      <c r="IR13" s="143"/>
      <c r="IS13" s="143"/>
      <c r="IT13" s="143"/>
      <c r="IU13" s="143"/>
      <c r="IV13" s="143"/>
    </row>
    <row r="14" s="102" customFormat="1" ht="24" spans="1:4">
      <c r="A14" s="128">
        <v>4</v>
      </c>
      <c r="B14" s="132" t="s">
        <v>162</v>
      </c>
      <c r="C14" s="130">
        <v>50</v>
      </c>
      <c r="D14" s="127" t="s">
        <v>398</v>
      </c>
    </row>
    <row r="15" s="102" customFormat="1" ht="24" spans="1:4">
      <c r="A15" s="128">
        <v>5</v>
      </c>
      <c r="B15" s="132" t="s">
        <v>163</v>
      </c>
      <c r="C15" s="130">
        <v>40</v>
      </c>
      <c r="D15" s="127" t="s">
        <v>398</v>
      </c>
    </row>
    <row r="16" s="103" customFormat="1" ht="14.25" spans="1:256">
      <c r="A16" s="122" t="s">
        <v>25</v>
      </c>
      <c r="B16" s="123" t="s">
        <v>54</v>
      </c>
      <c r="C16" s="126">
        <f>SUM(C17:C23)</f>
        <v>255</v>
      </c>
      <c r="D16" s="127"/>
      <c r="E16" s="121"/>
      <c r="F16" s="121"/>
      <c r="G16" s="121"/>
      <c r="H16" s="121"/>
      <c r="I16" s="121"/>
      <c r="J16" s="121"/>
      <c r="K16" s="121"/>
      <c r="L16" s="121"/>
      <c r="M16" s="121"/>
      <c r="N16" s="121"/>
      <c r="O16" s="121"/>
      <c r="P16" s="121"/>
      <c r="Q16" s="121"/>
      <c r="R16" s="121"/>
      <c r="S16" s="121"/>
      <c r="T16" s="121"/>
      <c r="U16" s="121"/>
      <c r="V16" s="121"/>
      <c r="W16" s="121"/>
      <c r="X16" s="121"/>
      <c r="Y16" s="121"/>
      <c r="Z16" s="121"/>
      <c r="AA16" s="121"/>
      <c r="AB16" s="121"/>
      <c r="AC16" s="121"/>
      <c r="AD16" s="121"/>
      <c r="AE16" s="121"/>
      <c r="AF16" s="121"/>
      <c r="AG16" s="121"/>
      <c r="AH16" s="121"/>
      <c r="AI16" s="121"/>
      <c r="AJ16" s="121"/>
      <c r="AK16" s="121"/>
      <c r="AL16" s="121"/>
      <c r="AM16" s="121"/>
      <c r="AN16" s="121"/>
      <c r="AO16" s="121"/>
      <c r="AP16" s="121"/>
      <c r="AQ16" s="121"/>
      <c r="AR16" s="121"/>
      <c r="AS16" s="121"/>
      <c r="AT16" s="121"/>
      <c r="AU16" s="121"/>
      <c r="AV16" s="121"/>
      <c r="AW16" s="121"/>
      <c r="AX16" s="121"/>
      <c r="AY16" s="121"/>
      <c r="AZ16" s="121"/>
      <c r="BA16" s="121"/>
      <c r="BB16" s="121"/>
      <c r="BC16" s="121"/>
      <c r="BD16" s="121"/>
      <c r="BE16" s="121"/>
      <c r="BF16" s="121"/>
      <c r="BG16" s="121"/>
      <c r="BH16" s="121"/>
      <c r="BI16" s="121"/>
      <c r="BJ16" s="121"/>
      <c r="BK16" s="121"/>
      <c r="BL16" s="121"/>
      <c r="BM16" s="121"/>
      <c r="BN16" s="121"/>
      <c r="BO16" s="121"/>
      <c r="BP16" s="121"/>
      <c r="BQ16" s="121"/>
      <c r="BR16" s="121"/>
      <c r="BS16" s="121"/>
      <c r="BT16" s="121"/>
      <c r="BU16" s="121"/>
      <c r="BV16" s="121"/>
      <c r="BW16" s="121"/>
      <c r="BX16" s="121"/>
      <c r="BY16" s="121"/>
      <c r="BZ16" s="121"/>
      <c r="CA16" s="121"/>
      <c r="CB16" s="121"/>
      <c r="CC16" s="121"/>
      <c r="CD16" s="121"/>
      <c r="CE16" s="121"/>
      <c r="CF16" s="121"/>
      <c r="CG16" s="121"/>
      <c r="CH16" s="121"/>
      <c r="CI16" s="121"/>
      <c r="CJ16" s="121"/>
      <c r="CK16" s="121"/>
      <c r="CL16" s="121"/>
      <c r="CM16" s="121"/>
      <c r="CN16" s="121"/>
      <c r="CO16" s="121"/>
      <c r="CP16" s="121"/>
      <c r="CQ16" s="121"/>
      <c r="CR16" s="121"/>
      <c r="CS16" s="121"/>
      <c r="CT16" s="121"/>
      <c r="CU16" s="121"/>
      <c r="CV16" s="121"/>
      <c r="CW16" s="121"/>
      <c r="CX16" s="121"/>
      <c r="CY16" s="121"/>
      <c r="CZ16" s="121"/>
      <c r="DA16" s="121"/>
      <c r="DB16" s="121"/>
      <c r="DC16" s="121"/>
      <c r="DD16" s="121"/>
      <c r="DE16" s="121"/>
      <c r="DF16" s="121"/>
      <c r="DG16" s="121"/>
      <c r="DH16" s="121"/>
      <c r="DI16" s="121"/>
      <c r="DJ16" s="121"/>
      <c r="DK16" s="121"/>
      <c r="DL16" s="121"/>
      <c r="DM16" s="121"/>
      <c r="DN16" s="121"/>
      <c r="DO16" s="121"/>
      <c r="DP16" s="121"/>
      <c r="DQ16" s="121"/>
      <c r="DR16" s="121"/>
      <c r="DS16" s="121"/>
      <c r="DT16" s="121"/>
      <c r="DU16" s="121"/>
      <c r="DV16" s="121"/>
      <c r="DW16" s="121"/>
      <c r="DX16" s="121"/>
      <c r="DY16" s="121"/>
      <c r="DZ16" s="121"/>
      <c r="EA16" s="121"/>
      <c r="EB16" s="121"/>
      <c r="EC16" s="121"/>
      <c r="ED16" s="121"/>
      <c r="EE16" s="121"/>
      <c r="EF16" s="121"/>
      <c r="EG16" s="121"/>
      <c r="EH16" s="121"/>
      <c r="EI16" s="121"/>
      <c r="EJ16" s="121"/>
      <c r="EK16" s="121"/>
      <c r="EL16" s="121"/>
      <c r="EM16" s="121"/>
      <c r="EN16" s="121"/>
      <c r="EO16" s="121"/>
      <c r="EP16" s="121"/>
      <c r="EQ16" s="121"/>
      <c r="ER16" s="121"/>
      <c r="ES16" s="121"/>
      <c r="ET16" s="121"/>
      <c r="EU16" s="121"/>
      <c r="EV16" s="121"/>
      <c r="EW16" s="121"/>
      <c r="EX16" s="121"/>
      <c r="EY16" s="121"/>
      <c r="EZ16" s="121"/>
      <c r="FA16" s="121"/>
      <c r="FB16" s="121"/>
      <c r="FC16" s="121"/>
      <c r="FD16" s="121"/>
      <c r="FE16" s="121"/>
      <c r="FF16" s="121"/>
      <c r="FG16" s="121"/>
      <c r="FH16" s="121"/>
      <c r="FI16" s="121"/>
      <c r="FJ16" s="121"/>
      <c r="FK16" s="121"/>
      <c r="FL16" s="121"/>
      <c r="FM16" s="121"/>
      <c r="FN16" s="121"/>
      <c r="FO16" s="121"/>
      <c r="FP16" s="121"/>
      <c r="FQ16" s="121"/>
      <c r="FR16" s="121"/>
      <c r="FS16" s="121"/>
      <c r="FT16" s="121"/>
      <c r="FU16" s="121"/>
      <c r="FV16" s="121"/>
      <c r="FW16" s="121"/>
      <c r="FX16" s="121"/>
      <c r="FY16" s="121"/>
      <c r="FZ16" s="121"/>
      <c r="GA16" s="121"/>
      <c r="GB16" s="121"/>
      <c r="GC16" s="121"/>
      <c r="GD16" s="121"/>
      <c r="GE16" s="121"/>
      <c r="GF16" s="121"/>
      <c r="GG16" s="121"/>
      <c r="GH16" s="121"/>
      <c r="GI16" s="121"/>
      <c r="GJ16" s="121"/>
      <c r="GK16" s="121"/>
      <c r="GL16" s="121"/>
      <c r="GM16" s="121"/>
      <c r="GN16" s="121"/>
      <c r="GO16" s="121"/>
      <c r="GP16" s="121"/>
      <c r="GQ16" s="121"/>
      <c r="GR16" s="121"/>
      <c r="GS16" s="121"/>
      <c r="GT16" s="121"/>
      <c r="GU16" s="121"/>
      <c r="GV16" s="121"/>
      <c r="GW16" s="121"/>
      <c r="GX16" s="121"/>
      <c r="GY16" s="121"/>
      <c r="GZ16" s="121"/>
      <c r="HA16" s="121"/>
      <c r="HB16" s="121"/>
      <c r="HC16" s="121"/>
      <c r="HD16" s="121"/>
      <c r="HE16" s="121"/>
      <c r="HF16" s="121"/>
      <c r="HG16" s="121"/>
      <c r="HH16" s="121"/>
      <c r="HI16" s="121"/>
      <c r="HJ16" s="121"/>
      <c r="HK16" s="121"/>
      <c r="HL16" s="121"/>
      <c r="HM16" s="121"/>
      <c r="HN16" s="121"/>
      <c r="HO16" s="121"/>
      <c r="HP16" s="121"/>
      <c r="HQ16" s="121"/>
      <c r="HR16" s="121"/>
      <c r="HS16" s="121"/>
      <c r="HT16" s="121"/>
      <c r="HU16" s="121"/>
      <c r="HV16" s="121"/>
      <c r="HW16" s="121"/>
      <c r="HX16" s="121"/>
      <c r="HY16" s="121"/>
      <c r="HZ16" s="121"/>
      <c r="IA16" s="121"/>
      <c r="IB16" s="121"/>
      <c r="IC16" s="121"/>
      <c r="ID16" s="121"/>
      <c r="IE16" s="121"/>
      <c r="IF16" s="121"/>
      <c r="IG16" s="121"/>
      <c r="IH16" s="121"/>
      <c r="II16" s="121"/>
      <c r="IJ16" s="121"/>
      <c r="IK16" s="121"/>
      <c r="IL16" s="121"/>
      <c r="IM16" s="142"/>
      <c r="IN16" s="142"/>
      <c r="IO16" s="142"/>
      <c r="IP16" s="142"/>
      <c r="IQ16" s="142"/>
      <c r="IR16" s="142"/>
      <c r="IS16" s="142"/>
      <c r="IT16" s="142"/>
      <c r="IU16" s="142"/>
      <c r="IV16" s="142"/>
    </row>
    <row r="17" s="103" customFormat="1" ht="24" spans="1:253">
      <c r="A17" s="128">
        <v>1</v>
      </c>
      <c r="B17" s="132" t="s">
        <v>169</v>
      </c>
      <c r="C17" s="130">
        <v>55</v>
      </c>
      <c r="D17" s="127" t="s">
        <v>399</v>
      </c>
      <c r="E17" s="121"/>
      <c r="F17" s="121"/>
      <c r="G17" s="121"/>
      <c r="H17" s="121"/>
      <c r="I17" s="121"/>
      <c r="J17" s="121"/>
      <c r="K17" s="121"/>
      <c r="L17" s="121"/>
      <c r="M17" s="121"/>
      <c r="N17" s="121"/>
      <c r="O17" s="121"/>
      <c r="P17" s="121"/>
      <c r="Q17" s="121"/>
      <c r="R17" s="121"/>
      <c r="S17" s="121"/>
      <c r="T17" s="121"/>
      <c r="U17" s="121"/>
      <c r="V17" s="121"/>
      <c r="W17" s="121"/>
      <c r="X17" s="121"/>
      <c r="Y17" s="121"/>
      <c r="Z17" s="121"/>
      <c r="AA17" s="121"/>
      <c r="AB17" s="121"/>
      <c r="AC17" s="121"/>
      <c r="AD17" s="121"/>
      <c r="AE17" s="121"/>
      <c r="AF17" s="121"/>
      <c r="AG17" s="121"/>
      <c r="AH17" s="121"/>
      <c r="AI17" s="121"/>
      <c r="AJ17" s="121"/>
      <c r="AK17" s="121"/>
      <c r="AL17" s="121"/>
      <c r="AM17" s="121"/>
      <c r="AN17" s="121"/>
      <c r="AO17" s="121"/>
      <c r="AP17" s="121"/>
      <c r="AQ17" s="121"/>
      <c r="AR17" s="121"/>
      <c r="AS17" s="121"/>
      <c r="AT17" s="121"/>
      <c r="AU17" s="121"/>
      <c r="AV17" s="121"/>
      <c r="AW17" s="121"/>
      <c r="AX17" s="121"/>
      <c r="AY17" s="121"/>
      <c r="AZ17" s="121"/>
      <c r="BA17" s="121"/>
      <c r="BB17" s="121"/>
      <c r="BC17" s="121"/>
      <c r="BD17" s="121"/>
      <c r="BE17" s="121"/>
      <c r="BF17" s="121"/>
      <c r="BG17" s="121"/>
      <c r="BH17" s="121"/>
      <c r="BI17" s="121"/>
      <c r="BJ17" s="121"/>
      <c r="BK17" s="121"/>
      <c r="BL17" s="121"/>
      <c r="BM17" s="121"/>
      <c r="BN17" s="121"/>
      <c r="BO17" s="121"/>
      <c r="BP17" s="121"/>
      <c r="BQ17" s="121"/>
      <c r="BR17" s="121"/>
      <c r="BS17" s="121"/>
      <c r="BT17" s="121"/>
      <c r="BU17" s="121"/>
      <c r="BV17" s="121"/>
      <c r="BW17" s="121"/>
      <c r="BX17" s="121"/>
      <c r="BY17" s="121"/>
      <c r="BZ17" s="121"/>
      <c r="CA17" s="121"/>
      <c r="CB17" s="121"/>
      <c r="CC17" s="121"/>
      <c r="CD17" s="121"/>
      <c r="CE17" s="121"/>
      <c r="CF17" s="121"/>
      <c r="CG17" s="121"/>
      <c r="CH17" s="121"/>
      <c r="CI17" s="121"/>
      <c r="CJ17" s="121"/>
      <c r="CK17" s="121"/>
      <c r="CL17" s="121"/>
      <c r="CM17" s="121"/>
      <c r="CN17" s="121"/>
      <c r="CO17" s="121"/>
      <c r="CP17" s="121"/>
      <c r="CQ17" s="121"/>
      <c r="CR17" s="121"/>
      <c r="CS17" s="121"/>
      <c r="CT17" s="121"/>
      <c r="CU17" s="121"/>
      <c r="CV17" s="121"/>
      <c r="CW17" s="121"/>
      <c r="CX17" s="121"/>
      <c r="CY17" s="121"/>
      <c r="CZ17" s="121"/>
      <c r="DA17" s="121"/>
      <c r="DB17" s="121"/>
      <c r="DC17" s="121"/>
      <c r="DD17" s="121"/>
      <c r="DE17" s="121"/>
      <c r="DF17" s="121"/>
      <c r="DG17" s="121"/>
      <c r="DH17" s="121"/>
      <c r="DI17" s="121"/>
      <c r="DJ17" s="121"/>
      <c r="DK17" s="121"/>
      <c r="DL17" s="121"/>
      <c r="DM17" s="121"/>
      <c r="DN17" s="121"/>
      <c r="DO17" s="121"/>
      <c r="DP17" s="121"/>
      <c r="DQ17" s="121"/>
      <c r="DR17" s="121"/>
      <c r="DS17" s="121"/>
      <c r="DT17" s="121"/>
      <c r="DU17" s="121"/>
      <c r="DV17" s="121"/>
      <c r="DW17" s="121"/>
      <c r="DX17" s="121"/>
      <c r="DY17" s="121"/>
      <c r="DZ17" s="121"/>
      <c r="EA17" s="121"/>
      <c r="EB17" s="121"/>
      <c r="EC17" s="121"/>
      <c r="ED17" s="121"/>
      <c r="EE17" s="121"/>
      <c r="EF17" s="121"/>
      <c r="EG17" s="121"/>
      <c r="EH17" s="121"/>
      <c r="EI17" s="121"/>
      <c r="EJ17" s="121"/>
      <c r="EK17" s="121"/>
      <c r="EL17" s="121"/>
      <c r="EM17" s="121"/>
      <c r="EN17" s="121"/>
      <c r="EO17" s="121"/>
      <c r="EP17" s="121"/>
      <c r="EQ17" s="121"/>
      <c r="ER17" s="121"/>
      <c r="ES17" s="121"/>
      <c r="ET17" s="121"/>
      <c r="EU17" s="121"/>
      <c r="EV17" s="121"/>
      <c r="EW17" s="121"/>
      <c r="EX17" s="121"/>
      <c r="EY17" s="121"/>
      <c r="EZ17" s="121"/>
      <c r="FA17" s="121"/>
      <c r="FB17" s="121"/>
      <c r="FC17" s="121"/>
      <c r="FD17" s="121"/>
      <c r="FE17" s="121"/>
      <c r="FF17" s="121"/>
      <c r="FG17" s="121"/>
      <c r="FH17" s="121"/>
      <c r="FI17" s="121"/>
      <c r="FJ17" s="121"/>
      <c r="FK17" s="121"/>
      <c r="FL17" s="121"/>
      <c r="FM17" s="121"/>
      <c r="FN17" s="121"/>
      <c r="FO17" s="121"/>
      <c r="FP17" s="121"/>
      <c r="FQ17" s="121"/>
      <c r="FR17" s="121"/>
      <c r="FS17" s="121"/>
      <c r="FT17" s="121"/>
      <c r="FU17" s="121"/>
      <c r="FV17" s="121"/>
      <c r="FW17" s="121"/>
      <c r="FX17" s="121"/>
      <c r="FY17" s="121"/>
      <c r="FZ17" s="121"/>
      <c r="GA17" s="121"/>
      <c r="GB17" s="121"/>
      <c r="GC17" s="121"/>
      <c r="GD17" s="121"/>
      <c r="GE17" s="121"/>
      <c r="GF17" s="121"/>
      <c r="GG17" s="121"/>
      <c r="GH17" s="121"/>
      <c r="GI17" s="121"/>
      <c r="GJ17" s="121"/>
      <c r="GK17" s="121"/>
      <c r="GL17" s="121"/>
      <c r="GM17" s="121"/>
      <c r="GN17" s="121"/>
      <c r="GO17" s="121"/>
      <c r="GP17" s="121"/>
      <c r="GQ17" s="121"/>
      <c r="GR17" s="121"/>
      <c r="GS17" s="121"/>
      <c r="GT17" s="121"/>
      <c r="GU17" s="121"/>
      <c r="GV17" s="121"/>
      <c r="GW17" s="121"/>
      <c r="GX17" s="121"/>
      <c r="GY17" s="121"/>
      <c r="GZ17" s="121"/>
      <c r="HA17" s="121"/>
      <c r="HB17" s="121"/>
      <c r="HC17" s="121"/>
      <c r="HD17" s="121"/>
      <c r="HE17" s="121"/>
      <c r="HF17" s="121"/>
      <c r="HG17" s="121"/>
      <c r="HH17" s="121"/>
      <c r="HI17" s="121"/>
      <c r="HJ17" s="121"/>
      <c r="HK17" s="121"/>
      <c r="HL17" s="121"/>
      <c r="HM17" s="121"/>
      <c r="HN17" s="121"/>
      <c r="HO17" s="121"/>
      <c r="HP17" s="121"/>
      <c r="HQ17" s="121"/>
      <c r="HR17" s="121"/>
      <c r="HS17" s="121"/>
      <c r="HT17" s="121"/>
      <c r="HU17" s="121"/>
      <c r="HV17" s="121"/>
      <c r="HW17" s="121"/>
      <c r="HX17" s="121"/>
      <c r="HY17" s="121"/>
      <c r="HZ17" s="121"/>
      <c r="IA17" s="121"/>
      <c r="IB17" s="121"/>
      <c r="IC17" s="121"/>
      <c r="ID17" s="121"/>
      <c r="IE17" s="121"/>
      <c r="IF17" s="121"/>
      <c r="IG17" s="121"/>
      <c r="IH17" s="121"/>
      <c r="II17" s="121"/>
      <c r="IJ17" s="121"/>
      <c r="IK17" s="121"/>
      <c r="IL17" s="121"/>
      <c r="IM17" s="142"/>
      <c r="IN17" s="142"/>
      <c r="IO17" s="142"/>
      <c r="IP17" s="142"/>
      <c r="IQ17" s="142"/>
      <c r="IR17" s="142"/>
      <c r="IS17" s="142"/>
    </row>
    <row r="18" s="104" customFormat="1" ht="34" customHeight="1" spans="1:4">
      <c r="A18" s="128">
        <v>2</v>
      </c>
      <c r="B18" s="132" t="s">
        <v>173</v>
      </c>
      <c r="C18" s="130">
        <v>40</v>
      </c>
      <c r="D18" s="127" t="s">
        <v>400</v>
      </c>
    </row>
    <row r="19" s="104" customFormat="1" ht="34" customHeight="1" spans="1:4">
      <c r="A19" s="128">
        <v>3</v>
      </c>
      <c r="B19" s="132" t="s">
        <v>189</v>
      </c>
      <c r="C19" s="130">
        <v>30</v>
      </c>
      <c r="D19" s="127" t="s">
        <v>398</v>
      </c>
    </row>
    <row r="20" s="102" customFormat="1" ht="34" customHeight="1" spans="1:4">
      <c r="A20" s="128">
        <v>4</v>
      </c>
      <c r="B20" s="132" t="s">
        <v>188</v>
      </c>
      <c r="C20" s="130">
        <v>40</v>
      </c>
      <c r="D20" s="127" t="s">
        <v>398</v>
      </c>
    </row>
    <row r="21" s="103" customFormat="1" ht="34" customHeight="1" spans="1:253">
      <c r="A21" s="128">
        <v>5</v>
      </c>
      <c r="B21" s="132" t="s">
        <v>401</v>
      </c>
      <c r="C21" s="130">
        <v>30</v>
      </c>
      <c r="D21" s="127" t="s">
        <v>400</v>
      </c>
      <c r="E21" s="121"/>
      <c r="F21" s="121"/>
      <c r="G21" s="121"/>
      <c r="H21" s="121"/>
      <c r="I21" s="121"/>
      <c r="J21" s="121"/>
      <c r="K21" s="121"/>
      <c r="L21" s="121"/>
      <c r="M21" s="121"/>
      <c r="N21" s="121"/>
      <c r="O21" s="121"/>
      <c r="P21" s="121"/>
      <c r="Q21" s="121"/>
      <c r="R21" s="121"/>
      <c r="S21" s="121"/>
      <c r="T21" s="121"/>
      <c r="U21" s="121"/>
      <c r="V21" s="121"/>
      <c r="W21" s="121"/>
      <c r="X21" s="121"/>
      <c r="Y21" s="121"/>
      <c r="Z21" s="121"/>
      <c r="AA21" s="121"/>
      <c r="AB21" s="121"/>
      <c r="AC21" s="121"/>
      <c r="AD21" s="121"/>
      <c r="AE21" s="121"/>
      <c r="AF21" s="121"/>
      <c r="AG21" s="121"/>
      <c r="AH21" s="121"/>
      <c r="AI21" s="121"/>
      <c r="AJ21" s="121"/>
      <c r="AK21" s="121"/>
      <c r="AL21" s="121"/>
      <c r="AM21" s="121"/>
      <c r="AN21" s="121"/>
      <c r="AO21" s="121"/>
      <c r="AP21" s="121"/>
      <c r="AQ21" s="121"/>
      <c r="AR21" s="121"/>
      <c r="AS21" s="121"/>
      <c r="AT21" s="121"/>
      <c r="AU21" s="121"/>
      <c r="AV21" s="121"/>
      <c r="AW21" s="121"/>
      <c r="AX21" s="121"/>
      <c r="AY21" s="121"/>
      <c r="AZ21" s="121"/>
      <c r="BA21" s="121"/>
      <c r="BB21" s="121"/>
      <c r="BC21" s="121"/>
      <c r="BD21" s="121"/>
      <c r="BE21" s="121"/>
      <c r="BF21" s="121"/>
      <c r="BG21" s="121"/>
      <c r="BH21" s="121"/>
      <c r="BI21" s="121"/>
      <c r="BJ21" s="121"/>
      <c r="BK21" s="121"/>
      <c r="BL21" s="121"/>
      <c r="BM21" s="121"/>
      <c r="BN21" s="121"/>
      <c r="BO21" s="121"/>
      <c r="BP21" s="121"/>
      <c r="BQ21" s="121"/>
      <c r="BR21" s="121"/>
      <c r="BS21" s="121"/>
      <c r="BT21" s="121"/>
      <c r="BU21" s="121"/>
      <c r="BV21" s="121"/>
      <c r="BW21" s="121"/>
      <c r="BX21" s="121"/>
      <c r="BY21" s="121"/>
      <c r="BZ21" s="121"/>
      <c r="CA21" s="121"/>
      <c r="CB21" s="121"/>
      <c r="CC21" s="121"/>
      <c r="CD21" s="121"/>
      <c r="CE21" s="121"/>
      <c r="CF21" s="121"/>
      <c r="CG21" s="121"/>
      <c r="CH21" s="121"/>
      <c r="CI21" s="121"/>
      <c r="CJ21" s="121"/>
      <c r="CK21" s="121"/>
      <c r="CL21" s="121"/>
      <c r="CM21" s="121"/>
      <c r="CN21" s="121"/>
      <c r="CO21" s="121"/>
      <c r="CP21" s="121"/>
      <c r="CQ21" s="121"/>
      <c r="CR21" s="121"/>
      <c r="CS21" s="121"/>
      <c r="CT21" s="121"/>
      <c r="CU21" s="121"/>
      <c r="CV21" s="121"/>
      <c r="CW21" s="121"/>
      <c r="CX21" s="121"/>
      <c r="CY21" s="121"/>
      <c r="CZ21" s="121"/>
      <c r="DA21" s="121"/>
      <c r="DB21" s="121"/>
      <c r="DC21" s="121"/>
      <c r="DD21" s="121"/>
      <c r="DE21" s="121"/>
      <c r="DF21" s="121"/>
      <c r="DG21" s="121"/>
      <c r="DH21" s="121"/>
      <c r="DI21" s="121"/>
      <c r="DJ21" s="121"/>
      <c r="DK21" s="121"/>
      <c r="DL21" s="121"/>
      <c r="DM21" s="121"/>
      <c r="DN21" s="121"/>
      <c r="DO21" s="121"/>
      <c r="DP21" s="121"/>
      <c r="DQ21" s="121"/>
      <c r="DR21" s="121"/>
      <c r="DS21" s="121"/>
      <c r="DT21" s="121"/>
      <c r="DU21" s="121"/>
      <c r="DV21" s="121"/>
      <c r="DW21" s="121"/>
      <c r="DX21" s="121"/>
      <c r="DY21" s="121"/>
      <c r="DZ21" s="121"/>
      <c r="EA21" s="121"/>
      <c r="EB21" s="121"/>
      <c r="EC21" s="121"/>
      <c r="ED21" s="121"/>
      <c r="EE21" s="121"/>
      <c r="EF21" s="121"/>
      <c r="EG21" s="121"/>
      <c r="EH21" s="121"/>
      <c r="EI21" s="121"/>
      <c r="EJ21" s="121"/>
      <c r="EK21" s="121"/>
      <c r="EL21" s="121"/>
      <c r="EM21" s="121"/>
      <c r="EN21" s="121"/>
      <c r="EO21" s="121"/>
      <c r="EP21" s="121"/>
      <c r="EQ21" s="121"/>
      <c r="ER21" s="121"/>
      <c r="ES21" s="121"/>
      <c r="ET21" s="121"/>
      <c r="EU21" s="121"/>
      <c r="EV21" s="121"/>
      <c r="EW21" s="121"/>
      <c r="EX21" s="121"/>
      <c r="EY21" s="121"/>
      <c r="EZ21" s="121"/>
      <c r="FA21" s="121"/>
      <c r="FB21" s="121"/>
      <c r="FC21" s="121"/>
      <c r="FD21" s="121"/>
      <c r="FE21" s="121"/>
      <c r="FF21" s="121"/>
      <c r="FG21" s="121"/>
      <c r="FH21" s="121"/>
      <c r="FI21" s="121"/>
      <c r="FJ21" s="121"/>
      <c r="FK21" s="121"/>
      <c r="FL21" s="121"/>
      <c r="FM21" s="121"/>
      <c r="FN21" s="121"/>
      <c r="FO21" s="121"/>
      <c r="FP21" s="121"/>
      <c r="FQ21" s="121"/>
      <c r="FR21" s="121"/>
      <c r="FS21" s="121"/>
      <c r="FT21" s="121"/>
      <c r="FU21" s="121"/>
      <c r="FV21" s="121"/>
      <c r="FW21" s="121"/>
      <c r="FX21" s="121"/>
      <c r="FY21" s="121"/>
      <c r="FZ21" s="121"/>
      <c r="GA21" s="121"/>
      <c r="GB21" s="121"/>
      <c r="GC21" s="121"/>
      <c r="GD21" s="121"/>
      <c r="GE21" s="121"/>
      <c r="GF21" s="121"/>
      <c r="GG21" s="121"/>
      <c r="GH21" s="121"/>
      <c r="GI21" s="121"/>
      <c r="GJ21" s="121"/>
      <c r="GK21" s="121"/>
      <c r="GL21" s="121"/>
      <c r="GM21" s="121"/>
      <c r="GN21" s="121"/>
      <c r="GO21" s="121"/>
      <c r="GP21" s="121"/>
      <c r="GQ21" s="121"/>
      <c r="GR21" s="121"/>
      <c r="GS21" s="121"/>
      <c r="GT21" s="121"/>
      <c r="GU21" s="121"/>
      <c r="GV21" s="121"/>
      <c r="GW21" s="121"/>
      <c r="GX21" s="121"/>
      <c r="GY21" s="121"/>
      <c r="GZ21" s="121"/>
      <c r="HA21" s="121"/>
      <c r="HB21" s="121"/>
      <c r="HC21" s="121"/>
      <c r="HD21" s="121"/>
      <c r="HE21" s="121"/>
      <c r="HF21" s="121"/>
      <c r="HG21" s="121"/>
      <c r="HH21" s="121"/>
      <c r="HI21" s="121"/>
      <c r="HJ21" s="121"/>
      <c r="HK21" s="121"/>
      <c r="HL21" s="121"/>
      <c r="HM21" s="121"/>
      <c r="HN21" s="121"/>
      <c r="HO21" s="121"/>
      <c r="HP21" s="121"/>
      <c r="HQ21" s="121"/>
      <c r="HR21" s="121"/>
      <c r="HS21" s="121"/>
      <c r="HT21" s="121"/>
      <c r="HU21" s="121"/>
      <c r="HV21" s="121"/>
      <c r="HW21" s="121"/>
      <c r="HX21" s="121"/>
      <c r="HY21" s="121"/>
      <c r="HZ21" s="121"/>
      <c r="IA21" s="121"/>
      <c r="IB21" s="121"/>
      <c r="IC21" s="121"/>
      <c r="ID21" s="121"/>
      <c r="IE21" s="121"/>
      <c r="IF21" s="121"/>
      <c r="IG21" s="121"/>
      <c r="IH21" s="121"/>
      <c r="II21" s="121"/>
      <c r="IJ21" s="121"/>
      <c r="IK21" s="121"/>
      <c r="IL21" s="121"/>
      <c r="IM21" s="142"/>
      <c r="IN21" s="142"/>
      <c r="IO21" s="142"/>
      <c r="IP21" s="142"/>
      <c r="IQ21" s="142"/>
      <c r="IR21" s="142"/>
      <c r="IS21" s="142"/>
    </row>
    <row r="22" s="103" customFormat="1" ht="34" customHeight="1" spans="1:253">
      <c r="A22" s="128">
        <v>6</v>
      </c>
      <c r="B22" s="132" t="s">
        <v>180</v>
      </c>
      <c r="C22" s="130">
        <v>30</v>
      </c>
      <c r="D22" s="127" t="s">
        <v>400</v>
      </c>
      <c r="E22" s="121"/>
      <c r="F22" s="121"/>
      <c r="G22" s="121"/>
      <c r="H22" s="121"/>
      <c r="I22" s="121"/>
      <c r="J22" s="121"/>
      <c r="K22" s="121"/>
      <c r="L22" s="121"/>
      <c r="M22" s="121"/>
      <c r="N22" s="121"/>
      <c r="O22" s="121"/>
      <c r="P22" s="121"/>
      <c r="Q22" s="121"/>
      <c r="R22" s="121"/>
      <c r="S22" s="121"/>
      <c r="T22" s="121"/>
      <c r="U22" s="121"/>
      <c r="V22" s="121"/>
      <c r="W22" s="121"/>
      <c r="X22" s="121"/>
      <c r="Y22" s="121"/>
      <c r="Z22" s="121"/>
      <c r="AA22" s="121"/>
      <c r="AB22" s="121"/>
      <c r="AC22" s="121"/>
      <c r="AD22" s="121"/>
      <c r="AE22" s="121"/>
      <c r="AF22" s="121"/>
      <c r="AG22" s="121"/>
      <c r="AH22" s="121"/>
      <c r="AI22" s="121"/>
      <c r="AJ22" s="121"/>
      <c r="AK22" s="121"/>
      <c r="AL22" s="121"/>
      <c r="AM22" s="121"/>
      <c r="AN22" s="121"/>
      <c r="AO22" s="121"/>
      <c r="AP22" s="121"/>
      <c r="AQ22" s="121"/>
      <c r="AR22" s="121"/>
      <c r="AS22" s="121"/>
      <c r="AT22" s="121"/>
      <c r="AU22" s="121"/>
      <c r="AV22" s="121"/>
      <c r="AW22" s="121"/>
      <c r="AX22" s="121"/>
      <c r="AY22" s="121"/>
      <c r="AZ22" s="121"/>
      <c r="BA22" s="121"/>
      <c r="BB22" s="121"/>
      <c r="BC22" s="121"/>
      <c r="BD22" s="121"/>
      <c r="BE22" s="121"/>
      <c r="BF22" s="121"/>
      <c r="BG22" s="121"/>
      <c r="BH22" s="121"/>
      <c r="BI22" s="121"/>
      <c r="BJ22" s="121"/>
      <c r="BK22" s="121"/>
      <c r="BL22" s="121"/>
      <c r="BM22" s="121"/>
      <c r="BN22" s="121"/>
      <c r="BO22" s="121"/>
      <c r="BP22" s="121"/>
      <c r="BQ22" s="121"/>
      <c r="BR22" s="121"/>
      <c r="BS22" s="121"/>
      <c r="BT22" s="121"/>
      <c r="BU22" s="121"/>
      <c r="BV22" s="121"/>
      <c r="BW22" s="121"/>
      <c r="BX22" s="121"/>
      <c r="BY22" s="121"/>
      <c r="BZ22" s="121"/>
      <c r="CA22" s="121"/>
      <c r="CB22" s="121"/>
      <c r="CC22" s="121"/>
      <c r="CD22" s="121"/>
      <c r="CE22" s="121"/>
      <c r="CF22" s="121"/>
      <c r="CG22" s="121"/>
      <c r="CH22" s="121"/>
      <c r="CI22" s="121"/>
      <c r="CJ22" s="121"/>
      <c r="CK22" s="121"/>
      <c r="CL22" s="121"/>
      <c r="CM22" s="121"/>
      <c r="CN22" s="121"/>
      <c r="CO22" s="121"/>
      <c r="CP22" s="121"/>
      <c r="CQ22" s="121"/>
      <c r="CR22" s="121"/>
      <c r="CS22" s="121"/>
      <c r="CT22" s="121"/>
      <c r="CU22" s="121"/>
      <c r="CV22" s="121"/>
      <c r="CW22" s="121"/>
      <c r="CX22" s="121"/>
      <c r="CY22" s="121"/>
      <c r="CZ22" s="121"/>
      <c r="DA22" s="121"/>
      <c r="DB22" s="121"/>
      <c r="DC22" s="121"/>
      <c r="DD22" s="121"/>
      <c r="DE22" s="121"/>
      <c r="DF22" s="121"/>
      <c r="DG22" s="121"/>
      <c r="DH22" s="121"/>
      <c r="DI22" s="121"/>
      <c r="DJ22" s="121"/>
      <c r="DK22" s="121"/>
      <c r="DL22" s="121"/>
      <c r="DM22" s="121"/>
      <c r="DN22" s="121"/>
      <c r="DO22" s="121"/>
      <c r="DP22" s="121"/>
      <c r="DQ22" s="121"/>
      <c r="DR22" s="121"/>
      <c r="DS22" s="121"/>
      <c r="DT22" s="121"/>
      <c r="DU22" s="121"/>
      <c r="DV22" s="121"/>
      <c r="DW22" s="121"/>
      <c r="DX22" s="121"/>
      <c r="DY22" s="121"/>
      <c r="DZ22" s="121"/>
      <c r="EA22" s="121"/>
      <c r="EB22" s="121"/>
      <c r="EC22" s="121"/>
      <c r="ED22" s="121"/>
      <c r="EE22" s="121"/>
      <c r="EF22" s="121"/>
      <c r="EG22" s="121"/>
      <c r="EH22" s="121"/>
      <c r="EI22" s="121"/>
      <c r="EJ22" s="121"/>
      <c r="EK22" s="121"/>
      <c r="EL22" s="121"/>
      <c r="EM22" s="121"/>
      <c r="EN22" s="121"/>
      <c r="EO22" s="121"/>
      <c r="EP22" s="121"/>
      <c r="EQ22" s="121"/>
      <c r="ER22" s="121"/>
      <c r="ES22" s="121"/>
      <c r="ET22" s="121"/>
      <c r="EU22" s="121"/>
      <c r="EV22" s="121"/>
      <c r="EW22" s="121"/>
      <c r="EX22" s="121"/>
      <c r="EY22" s="121"/>
      <c r="EZ22" s="121"/>
      <c r="FA22" s="121"/>
      <c r="FB22" s="121"/>
      <c r="FC22" s="121"/>
      <c r="FD22" s="121"/>
      <c r="FE22" s="121"/>
      <c r="FF22" s="121"/>
      <c r="FG22" s="121"/>
      <c r="FH22" s="121"/>
      <c r="FI22" s="121"/>
      <c r="FJ22" s="121"/>
      <c r="FK22" s="121"/>
      <c r="FL22" s="121"/>
      <c r="FM22" s="121"/>
      <c r="FN22" s="121"/>
      <c r="FO22" s="121"/>
      <c r="FP22" s="121"/>
      <c r="FQ22" s="121"/>
      <c r="FR22" s="121"/>
      <c r="FS22" s="121"/>
      <c r="FT22" s="121"/>
      <c r="FU22" s="121"/>
      <c r="FV22" s="121"/>
      <c r="FW22" s="121"/>
      <c r="FX22" s="121"/>
      <c r="FY22" s="121"/>
      <c r="FZ22" s="121"/>
      <c r="GA22" s="121"/>
      <c r="GB22" s="121"/>
      <c r="GC22" s="121"/>
      <c r="GD22" s="121"/>
      <c r="GE22" s="121"/>
      <c r="GF22" s="121"/>
      <c r="GG22" s="121"/>
      <c r="GH22" s="121"/>
      <c r="GI22" s="121"/>
      <c r="GJ22" s="121"/>
      <c r="GK22" s="121"/>
      <c r="GL22" s="121"/>
      <c r="GM22" s="121"/>
      <c r="GN22" s="121"/>
      <c r="GO22" s="121"/>
      <c r="GP22" s="121"/>
      <c r="GQ22" s="121"/>
      <c r="GR22" s="121"/>
      <c r="GS22" s="121"/>
      <c r="GT22" s="121"/>
      <c r="GU22" s="121"/>
      <c r="GV22" s="121"/>
      <c r="GW22" s="121"/>
      <c r="GX22" s="121"/>
      <c r="GY22" s="121"/>
      <c r="GZ22" s="121"/>
      <c r="HA22" s="121"/>
      <c r="HB22" s="121"/>
      <c r="HC22" s="121"/>
      <c r="HD22" s="121"/>
      <c r="HE22" s="121"/>
      <c r="HF22" s="121"/>
      <c r="HG22" s="121"/>
      <c r="HH22" s="121"/>
      <c r="HI22" s="121"/>
      <c r="HJ22" s="121"/>
      <c r="HK22" s="121"/>
      <c r="HL22" s="121"/>
      <c r="HM22" s="121"/>
      <c r="HN22" s="121"/>
      <c r="HO22" s="121"/>
      <c r="HP22" s="121"/>
      <c r="HQ22" s="121"/>
      <c r="HR22" s="121"/>
      <c r="HS22" s="121"/>
      <c r="HT22" s="121"/>
      <c r="HU22" s="121"/>
      <c r="HV22" s="121"/>
      <c r="HW22" s="121"/>
      <c r="HX22" s="121"/>
      <c r="HY22" s="121"/>
      <c r="HZ22" s="121"/>
      <c r="IA22" s="121"/>
      <c r="IB22" s="121"/>
      <c r="IC22" s="121"/>
      <c r="ID22" s="121"/>
      <c r="IE22" s="121"/>
      <c r="IF22" s="121"/>
      <c r="IG22" s="121"/>
      <c r="IH22" s="121"/>
      <c r="II22" s="121"/>
      <c r="IJ22" s="121"/>
      <c r="IK22" s="121"/>
      <c r="IL22" s="121"/>
      <c r="IM22" s="142"/>
      <c r="IN22" s="142"/>
      <c r="IO22" s="142"/>
      <c r="IP22" s="142"/>
      <c r="IQ22" s="142"/>
      <c r="IR22" s="142"/>
      <c r="IS22" s="142"/>
    </row>
    <row r="23" s="104" customFormat="1" ht="34" customHeight="1" spans="1:4">
      <c r="A23" s="128">
        <v>7</v>
      </c>
      <c r="B23" s="133" t="s">
        <v>184</v>
      </c>
      <c r="C23" s="130">
        <v>30</v>
      </c>
      <c r="D23" s="127" t="s">
        <v>402</v>
      </c>
    </row>
    <row r="24" s="101" customFormat="1" ht="14.25" spans="1:256">
      <c r="A24" s="122" t="s">
        <v>27</v>
      </c>
      <c r="B24" s="123" t="s">
        <v>56</v>
      </c>
      <c r="C24" s="126">
        <f>SUM(C25:C29)</f>
        <v>265</v>
      </c>
      <c r="D24" s="127"/>
      <c r="E24" s="121"/>
      <c r="F24" s="121"/>
      <c r="G24" s="121"/>
      <c r="H24" s="121"/>
      <c r="I24" s="121"/>
      <c r="J24" s="121"/>
      <c r="K24" s="121"/>
      <c r="L24" s="121"/>
      <c r="M24" s="121"/>
      <c r="N24" s="121"/>
      <c r="O24" s="121"/>
      <c r="P24" s="121"/>
      <c r="Q24" s="121"/>
      <c r="R24" s="121"/>
      <c r="S24" s="121"/>
      <c r="T24" s="121"/>
      <c r="U24" s="121"/>
      <c r="V24" s="121"/>
      <c r="W24" s="121"/>
      <c r="X24" s="121"/>
      <c r="Y24" s="121"/>
      <c r="Z24" s="121"/>
      <c r="AA24" s="121"/>
      <c r="AB24" s="121"/>
      <c r="AC24" s="121"/>
      <c r="AD24" s="121"/>
      <c r="AE24" s="121"/>
      <c r="AF24" s="121"/>
      <c r="AG24" s="121"/>
      <c r="AH24" s="121"/>
      <c r="AI24" s="121"/>
      <c r="AJ24" s="121"/>
      <c r="AK24" s="121"/>
      <c r="AL24" s="121"/>
      <c r="AM24" s="121"/>
      <c r="AN24" s="121"/>
      <c r="AO24" s="121"/>
      <c r="AP24" s="121"/>
      <c r="AQ24" s="121"/>
      <c r="AR24" s="121"/>
      <c r="AS24" s="121"/>
      <c r="AT24" s="121"/>
      <c r="AU24" s="121"/>
      <c r="AV24" s="121"/>
      <c r="AW24" s="121"/>
      <c r="AX24" s="121"/>
      <c r="AY24" s="121"/>
      <c r="AZ24" s="121"/>
      <c r="BA24" s="121"/>
      <c r="BB24" s="121"/>
      <c r="BC24" s="121"/>
      <c r="BD24" s="121"/>
      <c r="BE24" s="121"/>
      <c r="BF24" s="121"/>
      <c r="BG24" s="121"/>
      <c r="BH24" s="121"/>
      <c r="BI24" s="121"/>
      <c r="BJ24" s="121"/>
      <c r="BK24" s="121"/>
      <c r="BL24" s="121"/>
      <c r="BM24" s="121"/>
      <c r="BN24" s="121"/>
      <c r="BO24" s="121"/>
      <c r="BP24" s="121"/>
      <c r="BQ24" s="121"/>
      <c r="BR24" s="121"/>
      <c r="BS24" s="121"/>
      <c r="BT24" s="121"/>
      <c r="BU24" s="121"/>
      <c r="BV24" s="121"/>
      <c r="BW24" s="121"/>
      <c r="BX24" s="121"/>
      <c r="BY24" s="121"/>
      <c r="BZ24" s="121"/>
      <c r="CA24" s="121"/>
      <c r="CB24" s="121"/>
      <c r="CC24" s="121"/>
      <c r="CD24" s="121"/>
      <c r="CE24" s="121"/>
      <c r="CF24" s="121"/>
      <c r="CG24" s="121"/>
      <c r="CH24" s="121"/>
      <c r="CI24" s="121"/>
      <c r="CJ24" s="121"/>
      <c r="CK24" s="121"/>
      <c r="CL24" s="121"/>
      <c r="CM24" s="121"/>
      <c r="CN24" s="121"/>
      <c r="CO24" s="121"/>
      <c r="CP24" s="121"/>
      <c r="CQ24" s="121"/>
      <c r="CR24" s="121"/>
      <c r="CS24" s="121"/>
      <c r="CT24" s="121"/>
      <c r="CU24" s="121"/>
      <c r="CV24" s="121"/>
      <c r="CW24" s="121"/>
      <c r="CX24" s="121"/>
      <c r="CY24" s="121"/>
      <c r="CZ24" s="121"/>
      <c r="DA24" s="121"/>
      <c r="DB24" s="121"/>
      <c r="DC24" s="121"/>
      <c r="DD24" s="121"/>
      <c r="DE24" s="121"/>
      <c r="DF24" s="121"/>
      <c r="DG24" s="121"/>
      <c r="DH24" s="121"/>
      <c r="DI24" s="121"/>
      <c r="DJ24" s="121"/>
      <c r="DK24" s="121"/>
      <c r="DL24" s="121"/>
      <c r="DM24" s="121"/>
      <c r="DN24" s="121"/>
      <c r="DO24" s="121"/>
      <c r="DP24" s="121"/>
      <c r="DQ24" s="121"/>
      <c r="DR24" s="121"/>
      <c r="DS24" s="121"/>
      <c r="DT24" s="121"/>
      <c r="DU24" s="121"/>
      <c r="DV24" s="121"/>
      <c r="DW24" s="121"/>
      <c r="DX24" s="121"/>
      <c r="DY24" s="121"/>
      <c r="DZ24" s="121"/>
      <c r="EA24" s="121"/>
      <c r="EB24" s="121"/>
      <c r="EC24" s="121"/>
      <c r="ED24" s="121"/>
      <c r="EE24" s="121"/>
      <c r="EF24" s="121"/>
      <c r="EG24" s="121"/>
      <c r="EH24" s="121"/>
      <c r="EI24" s="121"/>
      <c r="EJ24" s="121"/>
      <c r="EK24" s="121"/>
      <c r="EL24" s="121"/>
      <c r="EM24" s="121"/>
      <c r="EN24" s="121"/>
      <c r="EO24" s="121"/>
      <c r="EP24" s="121"/>
      <c r="EQ24" s="121"/>
      <c r="ER24" s="121"/>
      <c r="ES24" s="121"/>
      <c r="ET24" s="121"/>
      <c r="EU24" s="121"/>
      <c r="EV24" s="121"/>
      <c r="EW24" s="121"/>
      <c r="EX24" s="121"/>
      <c r="EY24" s="121"/>
      <c r="EZ24" s="121"/>
      <c r="FA24" s="121"/>
      <c r="FB24" s="121"/>
      <c r="FC24" s="121"/>
      <c r="FD24" s="121"/>
      <c r="FE24" s="121"/>
      <c r="FF24" s="121"/>
      <c r="FG24" s="121"/>
      <c r="FH24" s="121"/>
      <c r="FI24" s="121"/>
      <c r="FJ24" s="121"/>
      <c r="FK24" s="121"/>
      <c r="FL24" s="121"/>
      <c r="FM24" s="121"/>
      <c r="FN24" s="121"/>
      <c r="FO24" s="121"/>
      <c r="FP24" s="121"/>
      <c r="FQ24" s="121"/>
      <c r="FR24" s="121"/>
      <c r="FS24" s="121"/>
      <c r="FT24" s="121"/>
      <c r="FU24" s="121"/>
      <c r="FV24" s="121"/>
      <c r="FW24" s="121"/>
      <c r="FX24" s="121"/>
      <c r="FY24" s="121"/>
      <c r="FZ24" s="121"/>
      <c r="GA24" s="121"/>
      <c r="GB24" s="121"/>
      <c r="GC24" s="121"/>
      <c r="GD24" s="121"/>
      <c r="GE24" s="121"/>
      <c r="GF24" s="121"/>
      <c r="GG24" s="121"/>
      <c r="GH24" s="121"/>
      <c r="GI24" s="121"/>
      <c r="GJ24" s="121"/>
      <c r="GK24" s="121"/>
      <c r="GL24" s="121"/>
      <c r="GM24" s="121"/>
      <c r="GN24" s="121"/>
      <c r="GO24" s="121"/>
      <c r="GP24" s="121"/>
      <c r="GQ24" s="121"/>
      <c r="GR24" s="121"/>
      <c r="GS24" s="121"/>
      <c r="GT24" s="121"/>
      <c r="GU24" s="121"/>
      <c r="GV24" s="121"/>
      <c r="GW24" s="121"/>
      <c r="GX24" s="121"/>
      <c r="GY24" s="121"/>
      <c r="GZ24" s="121"/>
      <c r="HA24" s="121"/>
      <c r="HB24" s="121"/>
      <c r="HC24" s="121"/>
      <c r="HD24" s="121"/>
      <c r="HE24" s="121"/>
      <c r="HF24" s="121"/>
      <c r="HG24" s="121"/>
      <c r="HH24" s="121"/>
      <c r="HI24" s="121"/>
      <c r="HJ24" s="121"/>
      <c r="HK24" s="121"/>
      <c r="HL24" s="121"/>
      <c r="HM24" s="121"/>
      <c r="HN24" s="121"/>
      <c r="HO24" s="121"/>
      <c r="HP24" s="121"/>
      <c r="HQ24" s="121"/>
      <c r="HR24" s="121"/>
      <c r="HS24" s="121"/>
      <c r="HT24" s="121"/>
      <c r="HU24" s="121"/>
      <c r="HV24" s="121"/>
      <c r="HW24" s="121"/>
      <c r="HX24" s="121"/>
      <c r="HY24" s="121"/>
      <c r="HZ24" s="121"/>
      <c r="IA24" s="121"/>
      <c r="IB24" s="121"/>
      <c r="IC24" s="121"/>
      <c r="ID24" s="121"/>
      <c r="IE24" s="121"/>
      <c r="IF24" s="121"/>
      <c r="IG24" s="121"/>
      <c r="IH24" s="121"/>
      <c r="II24" s="121"/>
      <c r="IJ24" s="121"/>
      <c r="IK24" s="121"/>
      <c r="IL24" s="121"/>
      <c r="IM24" s="142"/>
      <c r="IN24" s="142"/>
      <c r="IO24" s="142"/>
      <c r="IP24" s="142"/>
      <c r="IQ24" s="142"/>
      <c r="IR24" s="142"/>
      <c r="IS24" s="142"/>
      <c r="IT24" s="142"/>
      <c r="IU24" s="142"/>
      <c r="IV24" s="142"/>
    </row>
    <row r="25" s="102" customFormat="1" ht="24" spans="1:4">
      <c r="A25" s="128">
        <v>1</v>
      </c>
      <c r="B25" s="132" t="s">
        <v>169</v>
      </c>
      <c r="C25" s="130">
        <v>55</v>
      </c>
      <c r="D25" s="127" t="s">
        <v>403</v>
      </c>
    </row>
    <row r="26" s="103" customFormat="1" ht="24" spans="1:253">
      <c r="A26" s="128">
        <v>2</v>
      </c>
      <c r="B26" s="132" t="s">
        <v>195</v>
      </c>
      <c r="C26" s="130">
        <v>20</v>
      </c>
      <c r="D26" s="127" t="s">
        <v>400</v>
      </c>
      <c r="E26" s="121"/>
      <c r="F26" s="121"/>
      <c r="G26" s="121"/>
      <c r="H26" s="121"/>
      <c r="I26" s="121"/>
      <c r="J26" s="121"/>
      <c r="K26" s="121"/>
      <c r="L26" s="121"/>
      <c r="M26" s="121"/>
      <c r="N26" s="121"/>
      <c r="O26" s="121"/>
      <c r="P26" s="121"/>
      <c r="Q26" s="121"/>
      <c r="R26" s="121"/>
      <c r="S26" s="121"/>
      <c r="T26" s="121"/>
      <c r="U26" s="121"/>
      <c r="V26" s="121"/>
      <c r="W26" s="121"/>
      <c r="X26" s="121"/>
      <c r="Y26" s="121"/>
      <c r="Z26" s="121"/>
      <c r="AA26" s="121"/>
      <c r="AB26" s="121"/>
      <c r="AC26" s="121"/>
      <c r="AD26" s="121"/>
      <c r="AE26" s="121"/>
      <c r="AF26" s="121"/>
      <c r="AG26" s="121"/>
      <c r="AH26" s="121"/>
      <c r="AI26" s="121"/>
      <c r="AJ26" s="121"/>
      <c r="AK26" s="121"/>
      <c r="AL26" s="121"/>
      <c r="AM26" s="121"/>
      <c r="AN26" s="121"/>
      <c r="AO26" s="121"/>
      <c r="AP26" s="121"/>
      <c r="AQ26" s="121"/>
      <c r="AR26" s="121"/>
      <c r="AS26" s="121"/>
      <c r="AT26" s="121"/>
      <c r="AU26" s="121"/>
      <c r="AV26" s="121"/>
      <c r="AW26" s="121"/>
      <c r="AX26" s="121"/>
      <c r="AY26" s="121"/>
      <c r="AZ26" s="121"/>
      <c r="BA26" s="121"/>
      <c r="BB26" s="121"/>
      <c r="BC26" s="121"/>
      <c r="BD26" s="121"/>
      <c r="BE26" s="121"/>
      <c r="BF26" s="121"/>
      <c r="BG26" s="121"/>
      <c r="BH26" s="121"/>
      <c r="BI26" s="121"/>
      <c r="BJ26" s="121"/>
      <c r="BK26" s="121"/>
      <c r="BL26" s="121"/>
      <c r="BM26" s="121"/>
      <c r="BN26" s="121"/>
      <c r="BO26" s="121"/>
      <c r="BP26" s="121"/>
      <c r="BQ26" s="121"/>
      <c r="BR26" s="121"/>
      <c r="BS26" s="121"/>
      <c r="BT26" s="121"/>
      <c r="BU26" s="121"/>
      <c r="BV26" s="121"/>
      <c r="BW26" s="121"/>
      <c r="BX26" s="121"/>
      <c r="BY26" s="121"/>
      <c r="BZ26" s="121"/>
      <c r="CA26" s="121"/>
      <c r="CB26" s="121"/>
      <c r="CC26" s="121"/>
      <c r="CD26" s="121"/>
      <c r="CE26" s="121"/>
      <c r="CF26" s="121"/>
      <c r="CG26" s="121"/>
      <c r="CH26" s="121"/>
      <c r="CI26" s="121"/>
      <c r="CJ26" s="121"/>
      <c r="CK26" s="121"/>
      <c r="CL26" s="121"/>
      <c r="CM26" s="121"/>
      <c r="CN26" s="121"/>
      <c r="CO26" s="121"/>
      <c r="CP26" s="121"/>
      <c r="CQ26" s="121"/>
      <c r="CR26" s="121"/>
      <c r="CS26" s="121"/>
      <c r="CT26" s="121"/>
      <c r="CU26" s="121"/>
      <c r="CV26" s="121"/>
      <c r="CW26" s="121"/>
      <c r="CX26" s="121"/>
      <c r="CY26" s="121"/>
      <c r="CZ26" s="121"/>
      <c r="DA26" s="121"/>
      <c r="DB26" s="121"/>
      <c r="DC26" s="121"/>
      <c r="DD26" s="121"/>
      <c r="DE26" s="121"/>
      <c r="DF26" s="121"/>
      <c r="DG26" s="121"/>
      <c r="DH26" s="121"/>
      <c r="DI26" s="121"/>
      <c r="DJ26" s="121"/>
      <c r="DK26" s="121"/>
      <c r="DL26" s="121"/>
      <c r="DM26" s="121"/>
      <c r="DN26" s="121"/>
      <c r="DO26" s="121"/>
      <c r="DP26" s="121"/>
      <c r="DQ26" s="121"/>
      <c r="DR26" s="121"/>
      <c r="DS26" s="121"/>
      <c r="DT26" s="121"/>
      <c r="DU26" s="121"/>
      <c r="DV26" s="121"/>
      <c r="DW26" s="121"/>
      <c r="DX26" s="121"/>
      <c r="DY26" s="121"/>
      <c r="DZ26" s="121"/>
      <c r="EA26" s="121"/>
      <c r="EB26" s="121"/>
      <c r="EC26" s="121"/>
      <c r="ED26" s="121"/>
      <c r="EE26" s="121"/>
      <c r="EF26" s="121"/>
      <c r="EG26" s="121"/>
      <c r="EH26" s="121"/>
      <c r="EI26" s="121"/>
      <c r="EJ26" s="121"/>
      <c r="EK26" s="121"/>
      <c r="EL26" s="121"/>
      <c r="EM26" s="121"/>
      <c r="EN26" s="121"/>
      <c r="EO26" s="121"/>
      <c r="EP26" s="121"/>
      <c r="EQ26" s="121"/>
      <c r="ER26" s="121"/>
      <c r="ES26" s="121"/>
      <c r="ET26" s="121"/>
      <c r="EU26" s="121"/>
      <c r="EV26" s="121"/>
      <c r="EW26" s="121"/>
      <c r="EX26" s="121"/>
      <c r="EY26" s="121"/>
      <c r="EZ26" s="121"/>
      <c r="FA26" s="121"/>
      <c r="FB26" s="121"/>
      <c r="FC26" s="121"/>
      <c r="FD26" s="121"/>
      <c r="FE26" s="121"/>
      <c r="FF26" s="121"/>
      <c r="FG26" s="121"/>
      <c r="FH26" s="121"/>
      <c r="FI26" s="121"/>
      <c r="FJ26" s="121"/>
      <c r="FK26" s="121"/>
      <c r="FL26" s="121"/>
      <c r="FM26" s="121"/>
      <c r="FN26" s="121"/>
      <c r="FO26" s="121"/>
      <c r="FP26" s="121"/>
      <c r="FQ26" s="121"/>
      <c r="FR26" s="121"/>
      <c r="FS26" s="121"/>
      <c r="FT26" s="121"/>
      <c r="FU26" s="121"/>
      <c r="FV26" s="121"/>
      <c r="FW26" s="121"/>
      <c r="FX26" s="121"/>
      <c r="FY26" s="121"/>
      <c r="FZ26" s="121"/>
      <c r="GA26" s="121"/>
      <c r="GB26" s="121"/>
      <c r="GC26" s="121"/>
      <c r="GD26" s="121"/>
      <c r="GE26" s="121"/>
      <c r="GF26" s="121"/>
      <c r="GG26" s="121"/>
      <c r="GH26" s="121"/>
      <c r="GI26" s="121"/>
      <c r="GJ26" s="121"/>
      <c r="GK26" s="121"/>
      <c r="GL26" s="121"/>
      <c r="GM26" s="121"/>
      <c r="GN26" s="121"/>
      <c r="GO26" s="121"/>
      <c r="GP26" s="121"/>
      <c r="GQ26" s="121"/>
      <c r="GR26" s="121"/>
      <c r="GS26" s="121"/>
      <c r="GT26" s="121"/>
      <c r="GU26" s="121"/>
      <c r="GV26" s="121"/>
      <c r="GW26" s="121"/>
      <c r="GX26" s="121"/>
      <c r="GY26" s="121"/>
      <c r="GZ26" s="121"/>
      <c r="HA26" s="121"/>
      <c r="HB26" s="121"/>
      <c r="HC26" s="121"/>
      <c r="HD26" s="121"/>
      <c r="HE26" s="121"/>
      <c r="HF26" s="121"/>
      <c r="HG26" s="121"/>
      <c r="HH26" s="121"/>
      <c r="HI26" s="121"/>
      <c r="HJ26" s="121"/>
      <c r="HK26" s="121"/>
      <c r="HL26" s="121"/>
      <c r="HM26" s="121"/>
      <c r="HN26" s="121"/>
      <c r="HO26" s="121"/>
      <c r="HP26" s="121"/>
      <c r="HQ26" s="121"/>
      <c r="HR26" s="121"/>
      <c r="HS26" s="121"/>
      <c r="HT26" s="121"/>
      <c r="HU26" s="121"/>
      <c r="HV26" s="121"/>
      <c r="HW26" s="121"/>
      <c r="HX26" s="121"/>
      <c r="HY26" s="121"/>
      <c r="HZ26" s="121"/>
      <c r="IA26" s="121"/>
      <c r="IB26" s="121"/>
      <c r="IC26" s="121"/>
      <c r="ID26" s="121"/>
      <c r="IE26" s="121"/>
      <c r="IF26" s="121"/>
      <c r="IG26" s="121"/>
      <c r="IH26" s="121"/>
      <c r="II26" s="121"/>
      <c r="IJ26" s="121"/>
      <c r="IK26" s="121"/>
      <c r="IL26" s="121"/>
      <c r="IM26" s="142"/>
      <c r="IN26" s="142"/>
      <c r="IO26" s="142"/>
      <c r="IP26" s="142"/>
      <c r="IQ26" s="142"/>
      <c r="IR26" s="142"/>
      <c r="IS26" s="142"/>
    </row>
    <row r="27" s="103" customFormat="1" ht="24" spans="1:253">
      <c r="A27" s="128">
        <v>3</v>
      </c>
      <c r="B27" s="132" t="s">
        <v>404</v>
      </c>
      <c r="C27" s="130">
        <v>50</v>
      </c>
      <c r="D27" s="127" t="s">
        <v>405</v>
      </c>
      <c r="E27" s="121"/>
      <c r="F27" s="121"/>
      <c r="G27" s="121"/>
      <c r="H27" s="121"/>
      <c r="I27" s="121"/>
      <c r="J27" s="121"/>
      <c r="K27" s="121"/>
      <c r="L27" s="121"/>
      <c r="M27" s="121"/>
      <c r="N27" s="121"/>
      <c r="O27" s="121"/>
      <c r="P27" s="121"/>
      <c r="Q27" s="121"/>
      <c r="R27" s="121"/>
      <c r="S27" s="121"/>
      <c r="T27" s="121"/>
      <c r="U27" s="121"/>
      <c r="V27" s="121"/>
      <c r="W27" s="121"/>
      <c r="X27" s="121"/>
      <c r="Y27" s="121"/>
      <c r="Z27" s="121"/>
      <c r="AA27" s="121"/>
      <c r="AB27" s="121"/>
      <c r="AC27" s="121"/>
      <c r="AD27" s="121"/>
      <c r="AE27" s="121"/>
      <c r="AF27" s="121"/>
      <c r="AG27" s="121"/>
      <c r="AH27" s="121"/>
      <c r="AI27" s="121"/>
      <c r="AJ27" s="121"/>
      <c r="AK27" s="121"/>
      <c r="AL27" s="121"/>
      <c r="AM27" s="121"/>
      <c r="AN27" s="121"/>
      <c r="AO27" s="121"/>
      <c r="AP27" s="121"/>
      <c r="AQ27" s="121"/>
      <c r="AR27" s="121"/>
      <c r="AS27" s="121"/>
      <c r="AT27" s="121"/>
      <c r="AU27" s="121"/>
      <c r="AV27" s="121"/>
      <c r="AW27" s="121"/>
      <c r="AX27" s="121"/>
      <c r="AY27" s="121"/>
      <c r="AZ27" s="121"/>
      <c r="BA27" s="121"/>
      <c r="BB27" s="121"/>
      <c r="BC27" s="121"/>
      <c r="BD27" s="121"/>
      <c r="BE27" s="121"/>
      <c r="BF27" s="121"/>
      <c r="BG27" s="121"/>
      <c r="BH27" s="121"/>
      <c r="BI27" s="121"/>
      <c r="BJ27" s="121"/>
      <c r="BK27" s="121"/>
      <c r="BL27" s="121"/>
      <c r="BM27" s="121"/>
      <c r="BN27" s="121"/>
      <c r="BO27" s="121"/>
      <c r="BP27" s="121"/>
      <c r="BQ27" s="121"/>
      <c r="BR27" s="121"/>
      <c r="BS27" s="121"/>
      <c r="BT27" s="121"/>
      <c r="BU27" s="121"/>
      <c r="BV27" s="121"/>
      <c r="BW27" s="121"/>
      <c r="BX27" s="121"/>
      <c r="BY27" s="121"/>
      <c r="BZ27" s="121"/>
      <c r="CA27" s="121"/>
      <c r="CB27" s="121"/>
      <c r="CC27" s="121"/>
      <c r="CD27" s="121"/>
      <c r="CE27" s="121"/>
      <c r="CF27" s="121"/>
      <c r="CG27" s="121"/>
      <c r="CH27" s="121"/>
      <c r="CI27" s="121"/>
      <c r="CJ27" s="121"/>
      <c r="CK27" s="121"/>
      <c r="CL27" s="121"/>
      <c r="CM27" s="121"/>
      <c r="CN27" s="121"/>
      <c r="CO27" s="121"/>
      <c r="CP27" s="121"/>
      <c r="CQ27" s="121"/>
      <c r="CR27" s="121"/>
      <c r="CS27" s="121"/>
      <c r="CT27" s="121"/>
      <c r="CU27" s="121"/>
      <c r="CV27" s="121"/>
      <c r="CW27" s="121"/>
      <c r="CX27" s="121"/>
      <c r="CY27" s="121"/>
      <c r="CZ27" s="121"/>
      <c r="DA27" s="121"/>
      <c r="DB27" s="121"/>
      <c r="DC27" s="121"/>
      <c r="DD27" s="121"/>
      <c r="DE27" s="121"/>
      <c r="DF27" s="121"/>
      <c r="DG27" s="121"/>
      <c r="DH27" s="121"/>
      <c r="DI27" s="121"/>
      <c r="DJ27" s="121"/>
      <c r="DK27" s="121"/>
      <c r="DL27" s="121"/>
      <c r="DM27" s="121"/>
      <c r="DN27" s="121"/>
      <c r="DO27" s="121"/>
      <c r="DP27" s="121"/>
      <c r="DQ27" s="121"/>
      <c r="DR27" s="121"/>
      <c r="DS27" s="121"/>
      <c r="DT27" s="121"/>
      <c r="DU27" s="121"/>
      <c r="DV27" s="121"/>
      <c r="DW27" s="121"/>
      <c r="DX27" s="121"/>
      <c r="DY27" s="121"/>
      <c r="DZ27" s="121"/>
      <c r="EA27" s="121"/>
      <c r="EB27" s="121"/>
      <c r="EC27" s="121"/>
      <c r="ED27" s="121"/>
      <c r="EE27" s="121"/>
      <c r="EF27" s="121"/>
      <c r="EG27" s="121"/>
      <c r="EH27" s="121"/>
      <c r="EI27" s="121"/>
      <c r="EJ27" s="121"/>
      <c r="EK27" s="121"/>
      <c r="EL27" s="121"/>
      <c r="EM27" s="121"/>
      <c r="EN27" s="121"/>
      <c r="EO27" s="121"/>
      <c r="EP27" s="121"/>
      <c r="EQ27" s="121"/>
      <c r="ER27" s="121"/>
      <c r="ES27" s="121"/>
      <c r="ET27" s="121"/>
      <c r="EU27" s="121"/>
      <c r="EV27" s="121"/>
      <c r="EW27" s="121"/>
      <c r="EX27" s="121"/>
      <c r="EY27" s="121"/>
      <c r="EZ27" s="121"/>
      <c r="FA27" s="121"/>
      <c r="FB27" s="121"/>
      <c r="FC27" s="121"/>
      <c r="FD27" s="121"/>
      <c r="FE27" s="121"/>
      <c r="FF27" s="121"/>
      <c r="FG27" s="121"/>
      <c r="FH27" s="121"/>
      <c r="FI27" s="121"/>
      <c r="FJ27" s="121"/>
      <c r="FK27" s="121"/>
      <c r="FL27" s="121"/>
      <c r="FM27" s="121"/>
      <c r="FN27" s="121"/>
      <c r="FO27" s="121"/>
      <c r="FP27" s="121"/>
      <c r="FQ27" s="121"/>
      <c r="FR27" s="121"/>
      <c r="FS27" s="121"/>
      <c r="FT27" s="121"/>
      <c r="FU27" s="121"/>
      <c r="FV27" s="121"/>
      <c r="FW27" s="121"/>
      <c r="FX27" s="121"/>
      <c r="FY27" s="121"/>
      <c r="FZ27" s="121"/>
      <c r="GA27" s="121"/>
      <c r="GB27" s="121"/>
      <c r="GC27" s="121"/>
      <c r="GD27" s="121"/>
      <c r="GE27" s="121"/>
      <c r="GF27" s="121"/>
      <c r="GG27" s="121"/>
      <c r="GH27" s="121"/>
      <c r="GI27" s="121"/>
      <c r="GJ27" s="121"/>
      <c r="GK27" s="121"/>
      <c r="GL27" s="121"/>
      <c r="GM27" s="121"/>
      <c r="GN27" s="121"/>
      <c r="GO27" s="121"/>
      <c r="GP27" s="121"/>
      <c r="GQ27" s="121"/>
      <c r="GR27" s="121"/>
      <c r="GS27" s="121"/>
      <c r="GT27" s="121"/>
      <c r="GU27" s="121"/>
      <c r="GV27" s="121"/>
      <c r="GW27" s="121"/>
      <c r="GX27" s="121"/>
      <c r="GY27" s="121"/>
      <c r="GZ27" s="121"/>
      <c r="HA27" s="121"/>
      <c r="HB27" s="121"/>
      <c r="HC27" s="121"/>
      <c r="HD27" s="121"/>
      <c r="HE27" s="121"/>
      <c r="HF27" s="121"/>
      <c r="HG27" s="121"/>
      <c r="HH27" s="121"/>
      <c r="HI27" s="121"/>
      <c r="HJ27" s="121"/>
      <c r="HK27" s="121"/>
      <c r="HL27" s="121"/>
      <c r="HM27" s="121"/>
      <c r="HN27" s="121"/>
      <c r="HO27" s="121"/>
      <c r="HP27" s="121"/>
      <c r="HQ27" s="121"/>
      <c r="HR27" s="121"/>
      <c r="HS27" s="121"/>
      <c r="HT27" s="121"/>
      <c r="HU27" s="121"/>
      <c r="HV27" s="121"/>
      <c r="HW27" s="121"/>
      <c r="HX27" s="121"/>
      <c r="HY27" s="121"/>
      <c r="HZ27" s="121"/>
      <c r="IA27" s="121"/>
      <c r="IB27" s="121"/>
      <c r="IC27" s="121"/>
      <c r="ID27" s="121"/>
      <c r="IE27" s="121"/>
      <c r="IF27" s="121"/>
      <c r="IG27" s="121"/>
      <c r="IH27" s="121"/>
      <c r="II27" s="121"/>
      <c r="IJ27" s="121"/>
      <c r="IK27" s="121"/>
      <c r="IL27" s="121"/>
      <c r="IM27" s="142"/>
      <c r="IN27" s="142"/>
      <c r="IO27" s="142"/>
      <c r="IP27" s="142"/>
      <c r="IQ27" s="142"/>
      <c r="IR27" s="142"/>
      <c r="IS27" s="142"/>
    </row>
    <row r="28" s="103" customFormat="1" ht="36" spans="1:253">
      <c r="A28" s="128">
        <v>4</v>
      </c>
      <c r="B28" s="132" t="s">
        <v>406</v>
      </c>
      <c r="C28" s="130">
        <v>70</v>
      </c>
      <c r="D28" s="127" t="s">
        <v>407</v>
      </c>
      <c r="E28" s="121"/>
      <c r="F28" s="121"/>
      <c r="G28" s="121"/>
      <c r="H28" s="121"/>
      <c r="I28" s="121"/>
      <c r="J28" s="121"/>
      <c r="K28" s="121"/>
      <c r="L28" s="121"/>
      <c r="M28" s="121"/>
      <c r="N28" s="121"/>
      <c r="O28" s="121"/>
      <c r="P28" s="121"/>
      <c r="Q28" s="121"/>
      <c r="R28" s="121"/>
      <c r="S28" s="121"/>
      <c r="T28" s="121"/>
      <c r="U28" s="121"/>
      <c r="V28" s="121"/>
      <c r="W28" s="121"/>
      <c r="X28" s="121"/>
      <c r="Y28" s="121"/>
      <c r="Z28" s="121"/>
      <c r="AA28" s="121"/>
      <c r="AB28" s="121"/>
      <c r="AC28" s="121"/>
      <c r="AD28" s="121"/>
      <c r="AE28" s="121"/>
      <c r="AF28" s="121"/>
      <c r="AG28" s="121"/>
      <c r="AH28" s="121"/>
      <c r="AI28" s="121"/>
      <c r="AJ28" s="121"/>
      <c r="AK28" s="121"/>
      <c r="AL28" s="121"/>
      <c r="AM28" s="121"/>
      <c r="AN28" s="121"/>
      <c r="AO28" s="121"/>
      <c r="AP28" s="121"/>
      <c r="AQ28" s="121"/>
      <c r="AR28" s="121"/>
      <c r="AS28" s="121"/>
      <c r="AT28" s="121"/>
      <c r="AU28" s="121"/>
      <c r="AV28" s="121"/>
      <c r="AW28" s="121"/>
      <c r="AX28" s="121"/>
      <c r="AY28" s="121"/>
      <c r="AZ28" s="121"/>
      <c r="BA28" s="121"/>
      <c r="BB28" s="121"/>
      <c r="BC28" s="121"/>
      <c r="BD28" s="121"/>
      <c r="BE28" s="121"/>
      <c r="BF28" s="121"/>
      <c r="BG28" s="121"/>
      <c r="BH28" s="121"/>
      <c r="BI28" s="121"/>
      <c r="BJ28" s="121"/>
      <c r="BK28" s="121"/>
      <c r="BL28" s="121"/>
      <c r="BM28" s="121"/>
      <c r="BN28" s="121"/>
      <c r="BO28" s="121"/>
      <c r="BP28" s="121"/>
      <c r="BQ28" s="121"/>
      <c r="BR28" s="121"/>
      <c r="BS28" s="121"/>
      <c r="BT28" s="121"/>
      <c r="BU28" s="121"/>
      <c r="BV28" s="121"/>
      <c r="BW28" s="121"/>
      <c r="BX28" s="121"/>
      <c r="BY28" s="121"/>
      <c r="BZ28" s="121"/>
      <c r="CA28" s="121"/>
      <c r="CB28" s="121"/>
      <c r="CC28" s="121"/>
      <c r="CD28" s="121"/>
      <c r="CE28" s="121"/>
      <c r="CF28" s="121"/>
      <c r="CG28" s="121"/>
      <c r="CH28" s="121"/>
      <c r="CI28" s="121"/>
      <c r="CJ28" s="121"/>
      <c r="CK28" s="121"/>
      <c r="CL28" s="121"/>
      <c r="CM28" s="121"/>
      <c r="CN28" s="121"/>
      <c r="CO28" s="121"/>
      <c r="CP28" s="121"/>
      <c r="CQ28" s="121"/>
      <c r="CR28" s="121"/>
      <c r="CS28" s="121"/>
      <c r="CT28" s="121"/>
      <c r="CU28" s="121"/>
      <c r="CV28" s="121"/>
      <c r="CW28" s="121"/>
      <c r="CX28" s="121"/>
      <c r="CY28" s="121"/>
      <c r="CZ28" s="121"/>
      <c r="DA28" s="121"/>
      <c r="DB28" s="121"/>
      <c r="DC28" s="121"/>
      <c r="DD28" s="121"/>
      <c r="DE28" s="121"/>
      <c r="DF28" s="121"/>
      <c r="DG28" s="121"/>
      <c r="DH28" s="121"/>
      <c r="DI28" s="121"/>
      <c r="DJ28" s="121"/>
      <c r="DK28" s="121"/>
      <c r="DL28" s="121"/>
      <c r="DM28" s="121"/>
      <c r="DN28" s="121"/>
      <c r="DO28" s="121"/>
      <c r="DP28" s="121"/>
      <c r="DQ28" s="121"/>
      <c r="DR28" s="121"/>
      <c r="DS28" s="121"/>
      <c r="DT28" s="121"/>
      <c r="DU28" s="121"/>
      <c r="DV28" s="121"/>
      <c r="DW28" s="121"/>
      <c r="DX28" s="121"/>
      <c r="DY28" s="121"/>
      <c r="DZ28" s="121"/>
      <c r="EA28" s="121"/>
      <c r="EB28" s="121"/>
      <c r="EC28" s="121"/>
      <c r="ED28" s="121"/>
      <c r="EE28" s="121"/>
      <c r="EF28" s="121"/>
      <c r="EG28" s="121"/>
      <c r="EH28" s="121"/>
      <c r="EI28" s="121"/>
      <c r="EJ28" s="121"/>
      <c r="EK28" s="121"/>
      <c r="EL28" s="121"/>
      <c r="EM28" s="121"/>
      <c r="EN28" s="121"/>
      <c r="EO28" s="121"/>
      <c r="EP28" s="121"/>
      <c r="EQ28" s="121"/>
      <c r="ER28" s="121"/>
      <c r="ES28" s="121"/>
      <c r="ET28" s="121"/>
      <c r="EU28" s="121"/>
      <c r="EV28" s="121"/>
      <c r="EW28" s="121"/>
      <c r="EX28" s="121"/>
      <c r="EY28" s="121"/>
      <c r="EZ28" s="121"/>
      <c r="FA28" s="121"/>
      <c r="FB28" s="121"/>
      <c r="FC28" s="121"/>
      <c r="FD28" s="121"/>
      <c r="FE28" s="121"/>
      <c r="FF28" s="121"/>
      <c r="FG28" s="121"/>
      <c r="FH28" s="121"/>
      <c r="FI28" s="121"/>
      <c r="FJ28" s="121"/>
      <c r="FK28" s="121"/>
      <c r="FL28" s="121"/>
      <c r="FM28" s="121"/>
      <c r="FN28" s="121"/>
      <c r="FO28" s="121"/>
      <c r="FP28" s="121"/>
      <c r="FQ28" s="121"/>
      <c r="FR28" s="121"/>
      <c r="FS28" s="121"/>
      <c r="FT28" s="121"/>
      <c r="FU28" s="121"/>
      <c r="FV28" s="121"/>
      <c r="FW28" s="121"/>
      <c r="FX28" s="121"/>
      <c r="FY28" s="121"/>
      <c r="FZ28" s="121"/>
      <c r="GA28" s="121"/>
      <c r="GB28" s="121"/>
      <c r="GC28" s="121"/>
      <c r="GD28" s="121"/>
      <c r="GE28" s="121"/>
      <c r="GF28" s="121"/>
      <c r="GG28" s="121"/>
      <c r="GH28" s="121"/>
      <c r="GI28" s="121"/>
      <c r="GJ28" s="121"/>
      <c r="GK28" s="121"/>
      <c r="GL28" s="121"/>
      <c r="GM28" s="121"/>
      <c r="GN28" s="121"/>
      <c r="GO28" s="121"/>
      <c r="GP28" s="121"/>
      <c r="GQ28" s="121"/>
      <c r="GR28" s="121"/>
      <c r="GS28" s="121"/>
      <c r="GT28" s="121"/>
      <c r="GU28" s="121"/>
      <c r="GV28" s="121"/>
      <c r="GW28" s="121"/>
      <c r="GX28" s="121"/>
      <c r="GY28" s="121"/>
      <c r="GZ28" s="121"/>
      <c r="HA28" s="121"/>
      <c r="HB28" s="121"/>
      <c r="HC28" s="121"/>
      <c r="HD28" s="121"/>
      <c r="HE28" s="121"/>
      <c r="HF28" s="121"/>
      <c r="HG28" s="121"/>
      <c r="HH28" s="121"/>
      <c r="HI28" s="121"/>
      <c r="HJ28" s="121"/>
      <c r="HK28" s="121"/>
      <c r="HL28" s="121"/>
      <c r="HM28" s="121"/>
      <c r="HN28" s="121"/>
      <c r="HO28" s="121"/>
      <c r="HP28" s="121"/>
      <c r="HQ28" s="121"/>
      <c r="HR28" s="121"/>
      <c r="HS28" s="121"/>
      <c r="HT28" s="121"/>
      <c r="HU28" s="121"/>
      <c r="HV28" s="121"/>
      <c r="HW28" s="121"/>
      <c r="HX28" s="121"/>
      <c r="HY28" s="121"/>
      <c r="HZ28" s="121"/>
      <c r="IA28" s="121"/>
      <c r="IB28" s="121"/>
      <c r="IC28" s="121"/>
      <c r="ID28" s="121"/>
      <c r="IE28" s="121"/>
      <c r="IF28" s="121"/>
      <c r="IG28" s="121"/>
      <c r="IH28" s="121"/>
      <c r="II28" s="121"/>
      <c r="IJ28" s="121"/>
      <c r="IK28" s="121"/>
      <c r="IL28" s="121"/>
      <c r="IM28" s="142"/>
      <c r="IN28" s="142"/>
      <c r="IO28" s="142"/>
      <c r="IP28" s="142"/>
      <c r="IQ28" s="142"/>
      <c r="IR28" s="142"/>
      <c r="IS28" s="142"/>
    </row>
    <row r="29" s="103" customFormat="1" ht="24" spans="1:253">
      <c r="A29" s="128">
        <v>5</v>
      </c>
      <c r="B29" s="132" t="s">
        <v>57</v>
      </c>
      <c r="C29" s="130">
        <v>70</v>
      </c>
      <c r="D29" s="127" t="s">
        <v>398</v>
      </c>
      <c r="E29" s="121"/>
      <c r="F29" s="121"/>
      <c r="G29" s="121"/>
      <c r="H29" s="121"/>
      <c r="I29" s="121"/>
      <c r="J29" s="121"/>
      <c r="K29" s="121"/>
      <c r="L29" s="121"/>
      <c r="M29" s="121"/>
      <c r="N29" s="121"/>
      <c r="O29" s="121"/>
      <c r="P29" s="121"/>
      <c r="Q29" s="121"/>
      <c r="R29" s="121"/>
      <c r="S29" s="121"/>
      <c r="T29" s="121"/>
      <c r="U29" s="121"/>
      <c r="V29" s="121"/>
      <c r="W29" s="121"/>
      <c r="X29" s="121"/>
      <c r="Y29" s="121"/>
      <c r="Z29" s="121"/>
      <c r="AA29" s="121"/>
      <c r="AB29" s="121"/>
      <c r="AC29" s="121"/>
      <c r="AD29" s="121"/>
      <c r="AE29" s="121"/>
      <c r="AF29" s="121"/>
      <c r="AG29" s="121"/>
      <c r="AH29" s="121"/>
      <c r="AI29" s="121"/>
      <c r="AJ29" s="121"/>
      <c r="AK29" s="121"/>
      <c r="AL29" s="121"/>
      <c r="AM29" s="121"/>
      <c r="AN29" s="121"/>
      <c r="AO29" s="121"/>
      <c r="AP29" s="121"/>
      <c r="AQ29" s="121"/>
      <c r="AR29" s="121"/>
      <c r="AS29" s="121"/>
      <c r="AT29" s="121"/>
      <c r="AU29" s="121"/>
      <c r="AV29" s="121"/>
      <c r="AW29" s="121"/>
      <c r="AX29" s="121"/>
      <c r="AY29" s="121"/>
      <c r="AZ29" s="121"/>
      <c r="BA29" s="121"/>
      <c r="BB29" s="121"/>
      <c r="BC29" s="121"/>
      <c r="BD29" s="121"/>
      <c r="BE29" s="121"/>
      <c r="BF29" s="121"/>
      <c r="BG29" s="121"/>
      <c r="BH29" s="121"/>
      <c r="BI29" s="121"/>
      <c r="BJ29" s="121"/>
      <c r="BK29" s="121"/>
      <c r="BL29" s="121"/>
      <c r="BM29" s="121"/>
      <c r="BN29" s="121"/>
      <c r="BO29" s="121"/>
      <c r="BP29" s="121"/>
      <c r="BQ29" s="121"/>
      <c r="BR29" s="121"/>
      <c r="BS29" s="121"/>
      <c r="BT29" s="121"/>
      <c r="BU29" s="121"/>
      <c r="BV29" s="121"/>
      <c r="BW29" s="121"/>
      <c r="BX29" s="121"/>
      <c r="BY29" s="121"/>
      <c r="BZ29" s="121"/>
      <c r="CA29" s="121"/>
      <c r="CB29" s="121"/>
      <c r="CC29" s="121"/>
      <c r="CD29" s="121"/>
      <c r="CE29" s="121"/>
      <c r="CF29" s="121"/>
      <c r="CG29" s="121"/>
      <c r="CH29" s="121"/>
      <c r="CI29" s="121"/>
      <c r="CJ29" s="121"/>
      <c r="CK29" s="121"/>
      <c r="CL29" s="121"/>
      <c r="CM29" s="121"/>
      <c r="CN29" s="121"/>
      <c r="CO29" s="121"/>
      <c r="CP29" s="121"/>
      <c r="CQ29" s="121"/>
      <c r="CR29" s="121"/>
      <c r="CS29" s="121"/>
      <c r="CT29" s="121"/>
      <c r="CU29" s="121"/>
      <c r="CV29" s="121"/>
      <c r="CW29" s="121"/>
      <c r="CX29" s="121"/>
      <c r="CY29" s="121"/>
      <c r="CZ29" s="121"/>
      <c r="DA29" s="121"/>
      <c r="DB29" s="121"/>
      <c r="DC29" s="121"/>
      <c r="DD29" s="121"/>
      <c r="DE29" s="121"/>
      <c r="DF29" s="121"/>
      <c r="DG29" s="121"/>
      <c r="DH29" s="121"/>
      <c r="DI29" s="121"/>
      <c r="DJ29" s="121"/>
      <c r="DK29" s="121"/>
      <c r="DL29" s="121"/>
      <c r="DM29" s="121"/>
      <c r="DN29" s="121"/>
      <c r="DO29" s="121"/>
      <c r="DP29" s="121"/>
      <c r="DQ29" s="121"/>
      <c r="DR29" s="121"/>
      <c r="DS29" s="121"/>
      <c r="DT29" s="121"/>
      <c r="DU29" s="121"/>
      <c r="DV29" s="121"/>
      <c r="DW29" s="121"/>
      <c r="DX29" s="121"/>
      <c r="DY29" s="121"/>
      <c r="DZ29" s="121"/>
      <c r="EA29" s="121"/>
      <c r="EB29" s="121"/>
      <c r="EC29" s="121"/>
      <c r="ED29" s="121"/>
      <c r="EE29" s="121"/>
      <c r="EF29" s="121"/>
      <c r="EG29" s="121"/>
      <c r="EH29" s="121"/>
      <c r="EI29" s="121"/>
      <c r="EJ29" s="121"/>
      <c r="EK29" s="121"/>
      <c r="EL29" s="121"/>
      <c r="EM29" s="121"/>
      <c r="EN29" s="121"/>
      <c r="EO29" s="121"/>
      <c r="EP29" s="121"/>
      <c r="EQ29" s="121"/>
      <c r="ER29" s="121"/>
      <c r="ES29" s="121"/>
      <c r="ET29" s="121"/>
      <c r="EU29" s="121"/>
      <c r="EV29" s="121"/>
      <c r="EW29" s="121"/>
      <c r="EX29" s="121"/>
      <c r="EY29" s="121"/>
      <c r="EZ29" s="121"/>
      <c r="FA29" s="121"/>
      <c r="FB29" s="121"/>
      <c r="FC29" s="121"/>
      <c r="FD29" s="121"/>
      <c r="FE29" s="121"/>
      <c r="FF29" s="121"/>
      <c r="FG29" s="121"/>
      <c r="FH29" s="121"/>
      <c r="FI29" s="121"/>
      <c r="FJ29" s="121"/>
      <c r="FK29" s="121"/>
      <c r="FL29" s="121"/>
      <c r="FM29" s="121"/>
      <c r="FN29" s="121"/>
      <c r="FO29" s="121"/>
      <c r="FP29" s="121"/>
      <c r="FQ29" s="121"/>
      <c r="FR29" s="121"/>
      <c r="FS29" s="121"/>
      <c r="FT29" s="121"/>
      <c r="FU29" s="121"/>
      <c r="FV29" s="121"/>
      <c r="FW29" s="121"/>
      <c r="FX29" s="121"/>
      <c r="FY29" s="121"/>
      <c r="FZ29" s="121"/>
      <c r="GA29" s="121"/>
      <c r="GB29" s="121"/>
      <c r="GC29" s="121"/>
      <c r="GD29" s="121"/>
      <c r="GE29" s="121"/>
      <c r="GF29" s="121"/>
      <c r="GG29" s="121"/>
      <c r="GH29" s="121"/>
      <c r="GI29" s="121"/>
      <c r="GJ29" s="121"/>
      <c r="GK29" s="121"/>
      <c r="GL29" s="121"/>
      <c r="GM29" s="121"/>
      <c r="GN29" s="121"/>
      <c r="GO29" s="121"/>
      <c r="GP29" s="121"/>
      <c r="GQ29" s="121"/>
      <c r="GR29" s="121"/>
      <c r="GS29" s="121"/>
      <c r="GT29" s="121"/>
      <c r="GU29" s="121"/>
      <c r="GV29" s="121"/>
      <c r="GW29" s="121"/>
      <c r="GX29" s="121"/>
      <c r="GY29" s="121"/>
      <c r="GZ29" s="121"/>
      <c r="HA29" s="121"/>
      <c r="HB29" s="121"/>
      <c r="HC29" s="121"/>
      <c r="HD29" s="121"/>
      <c r="HE29" s="121"/>
      <c r="HF29" s="121"/>
      <c r="HG29" s="121"/>
      <c r="HH29" s="121"/>
      <c r="HI29" s="121"/>
      <c r="HJ29" s="121"/>
      <c r="HK29" s="121"/>
      <c r="HL29" s="121"/>
      <c r="HM29" s="121"/>
      <c r="HN29" s="121"/>
      <c r="HO29" s="121"/>
      <c r="HP29" s="121"/>
      <c r="HQ29" s="121"/>
      <c r="HR29" s="121"/>
      <c r="HS29" s="121"/>
      <c r="HT29" s="121"/>
      <c r="HU29" s="121"/>
      <c r="HV29" s="121"/>
      <c r="HW29" s="121"/>
      <c r="HX29" s="121"/>
      <c r="HY29" s="121"/>
      <c r="HZ29" s="121"/>
      <c r="IA29" s="121"/>
      <c r="IB29" s="121"/>
      <c r="IC29" s="121"/>
      <c r="ID29" s="121"/>
      <c r="IE29" s="121"/>
      <c r="IF29" s="121"/>
      <c r="IG29" s="121"/>
      <c r="IH29" s="121"/>
      <c r="II29" s="121"/>
      <c r="IJ29" s="121"/>
      <c r="IK29" s="121"/>
      <c r="IL29" s="121"/>
      <c r="IM29" s="142"/>
      <c r="IN29" s="142"/>
      <c r="IO29" s="142"/>
      <c r="IP29" s="142"/>
      <c r="IQ29" s="142"/>
      <c r="IR29" s="142"/>
      <c r="IS29" s="142"/>
    </row>
    <row r="30" s="101" customFormat="1" ht="14.25" spans="1:256">
      <c r="A30" s="122" t="s">
        <v>29</v>
      </c>
      <c r="B30" s="123" t="s">
        <v>58</v>
      </c>
      <c r="C30" s="126">
        <f>SUM(C31,C32)</f>
        <v>90</v>
      </c>
      <c r="D30" s="127"/>
      <c r="E30" s="121"/>
      <c r="F30" s="121"/>
      <c r="G30" s="121"/>
      <c r="H30" s="121"/>
      <c r="I30" s="121"/>
      <c r="J30" s="121"/>
      <c r="K30" s="121"/>
      <c r="L30" s="121"/>
      <c r="M30" s="121"/>
      <c r="N30" s="121"/>
      <c r="O30" s="121"/>
      <c r="P30" s="121"/>
      <c r="Q30" s="121"/>
      <c r="R30" s="121"/>
      <c r="S30" s="121"/>
      <c r="T30" s="121"/>
      <c r="U30" s="121"/>
      <c r="V30" s="121"/>
      <c r="W30" s="121"/>
      <c r="X30" s="121"/>
      <c r="Y30" s="121"/>
      <c r="Z30" s="121"/>
      <c r="AA30" s="121"/>
      <c r="AB30" s="121"/>
      <c r="AC30" s="121"/>
      <c r="AD30" s="121"/>
      <c r="AE30" s="121"/>
      <c r="AF30" s="121"/>
      <c r="AG30" s="121"/>
      <c r="AH30" s="121"/>
      <c r="AI30" s="121"/>
      <c r="AJ30" s="121"/>
      <c r="AK30" s="121"/>
      <c r="AL30" s="121"/>
      <c r="AM30" s="121"/>
      <c r="AN30" s="121"/>
      <c r="AO30" s="121"/>
      <c r="AP30" s="121"/>
      <c r="AQ30" s="121"/>
      <c r="AR30" s="121"/>
      <c r="AS30" s="121"/>
      <c r="AT30" s="121"/>
      <c r="AU30" s="121"/>
      <c r="AV30" s="121"/>
      <c r="AW30" s="121"/>
      <c r="AX30" s="121"/>
      <c r="AY30" s="121"/>
      <c r="AZ30" s="121"/>
      <c r="BA30" s="121"/>
      <c r="BB30" s="121"/>
      <c r="BC30" s="121"/>
      <c r="BD30" s="121"/>
      <c r="BE30" s="121"/>
      <c r="BF30" s="121"/>
      <c r="BG30" s="121"/>
      <c r="BH30" s="121"/>
      <c r="BI30" s="121"/>
      <c r="BJ30" s="121"/>
      <c r="BK30" s="121"/>
      <c r="BL30" s="121"/>
      <c r="BM30" s="121"/>
      <c r="BN30" s="121"/>
      <c r="BO30" s="121"/>
      <c r="BP30" s="121"/>
      <c r="BQ30" s="121"/>
      <c r="BR30" s="121"/>
      <c r="BS30" s="121"/>
      <c r="BT30" s="121"/>
      <c r="BU30" s="121"/>
      <c r="BV30" s="121"/>
      <c r="BW30" s="121"/>
      <c r="BX30" s="121"/>
      <c r="BY30" s="121"/>
      <c r="BZ30" s="121"/>
      <c r="CA30" s="121"/>
      <c r="CB30" s="121"/>
      <c r="CC30" s="121"/>
      <c r="CD30" s="121"/>
      <c r="CE30" s="121"/>
      <c r="CF30" s="121"/>
      <c r="CG30" s="121"/>
      <c r="CH30" s="121"/>
      <c r="CI30" s="121"/>
      <c r="CJ30" s="121"/>
      <c r="CK30" s="121"/>
      <c r="CL30" s="121"/>
      <c r="CM30" s="121"/>
      <c r="CN30" s="121"/>
      <c r="CO30" s="121"/>
      <c r="CP30" s="121"/>
      <c r="CQ30" s="121"/>
      <c r="CR30" s="121"/>
      <c r="CS30" s="121"/>
      <c r="CT30" s="121"/>
      <c r="CU30" s="121"/>
      <c r="CV30" s="121"/>
      <c r="CW30" s="121"/>
      <c r="CX30" s="121"/>
      <c r="CY30" s="121"/>
      <c r="CZ30" s="121"/>
      <c r="DA30" s="121"/>
      <c r="DB30" s="121"/>
      <c r="DC30" s="121"/>
      <c r="DD30" s="121"/>
      <c r="DE30" s="121"/>
      <c r="DF30" s="121"/>
      <c r="DG30" s="121"/>
      <c r="DH30" s="121"/>
      <c r="DI30" s="121"/>
      <c r="DJ30" s="121"/>
      <c r="DK30" s="121"/>
      <c r="DL30" s="121"/>
      <c r="DM30" s="121"/>
      <c r="DN30" s="121"/>
      <c r="DO30" s="121"/>
      <c r="DP30" s="121"/>
      <c r="DQ30" s="121"/>
      <c r="DR30" s="121"/>
      <c r="DS30" s="121"/>
      <c r="DT30" s="121"/>
      <c r="DU30" s="121"/>
      <c r="DV30" s="121"/>
      <c r="DW30" s="121"/>
      <c r="DX30" s="121"/>
      <c r="DY30" s="121"/>
      <c r="DZ30" s="121"/>
      <c r="EA30" s="121"/>
      <c r="EB30" s="121"/>
      <c r="EC30" s="121"/>
      <c r="ED30" s="121"/>
      <c r="EE30" s="121"/>
      <c r="EF30" s="121"/>
      <c r="EG30" s="121"/>
      <c r="EH30" s="121"/>
      <c r="EI30" s="121"/>
      <c r="EJ30" s="121"/>
      <c r="EK30" s="121"/>
      <c r="EL30" s="121"/>
      <c r="EM30" s="121"/>
      <c r="EN30" s="121"/>
      <c r="EO30" s="121"/>
      <c r="EP30" s="121"/>
      <c r="EQ30" s="121"/>
      <c r="ER30" s="121"/>
      <c r="ES30" s="121"/>
      <c r="ET30" s="121"/>
      <c r="EU30" s="121"/>
      <c r="EV30" s="121"/>
      <c r="EW30" s="121"/>
      <c r="EX30" s="121"/>
      <c r="EY30" s="121"/>
      <c r="EZ30" s="121"/>
      <c r="FA30" s="121"/>
      <c r="FB30" s="121"/>
      <c r="FC30" s="121"/>
      <c r="FD30" s="121"/>
      <c r="FE30" s="121"/>
      <c r="FF30" s="121"/>
      <c r="FG30" s="121"/>
      <c r="FH30" s="121"/>
      <c r="FI30" s="121"/>
      <c r="FJ30" s="121"/>
      <c r="FK30" s="121"/>
      <c r="FL30" s="121"/>
      <c r="FM30" s="121"/>
      <c r="FN30" s="121"/>
      <c r="FO30" s="121"/>
      <c r="FP30" s="121"/>
      <c r="FQ30" s="121"/>
      <c r="FR30" s="121"/>
      <c r="FS30" s="121"/>
      <c r="FT30" s="121"/>
      <c r="FU30" s="121"/>
      <c r="FV30" s="121"/>
      <c r="FW30" s="121"/>
      <c r="FX30" s="121"/>
      <c r="FY30" s="121"/>
      <c r="FZ30" s="121"/>
      <c r="GA30" s="121"/>
      <c r="GB30" s="121"/>
      <c r="GC30" s="121"/>
      <c r="GD30" s="121"/>
      <c r="GE30" s="121"/>
      <c r="GF30" s="121"/>
      <c r="GG30" s="121"/>
      <c r="GH30" s="121"/>
      <c r="GI30" s="121"/>
      <c r="GJ30" s="121"/>
      <c r="GK30" s="121"/>
      <c r="GL30" s="121"/>
      <c r="GM30" s="121"/>
      <c r="GN30" s="121"/>
      <c r="GO30" s="121"/>
      <c r="GP30" s="121"/>
      <c r="GQ30" s="121"/>
      <c r="GR30" s="121"/>
      <c r="GS30" s="121"/>
      <c r="GT30" s="121"/>
      <c r="GU30" s="121"/>
      <c r="GV30" s="121"/>
      <c r="GW30" s="121"/>
      <c r="GX30" s="121"/>
      <c r="GY30" s="121"/>
      <c r="GZ30" s="121"/>
      <c r="HA30" s="121"/>
      <c r="HB30" s="121"/>
      <c r="HC30" s="121"/>
      <c r="HD30" s="121"/>
      <c r="HE30" s="121"/>
      <c r="HF30" s="121"/>
      <c r="HG30" s="121"/>
      <c r="HH30" s="121"/>
      <c r="HI30" s="121"/>
      <c r="HJ30" s="121"/>
      <c r="HK30" s="121"/>
      <c r="HL30" s="121"/>
      <c r="HM30" s="121"/>
      <c r="HN30" s="121"/>
      <c r="HO30" s="121"/>
      <c r="HP30" s="121"/>
      <c r="HQ30" s="121"/>
      <c r="HR30" s="121"/>
      <c r="HS30" s="121"/>
      <c r="HT30" s="121"/>
      <c r="HU30" s="121"/>
      <c r="HV30" s="121"/>
      <c r="HW30" s="121"/>
      <c r="HX30" s="121"/>
      <c r="HY30" s="121"/>
      <c r="HZ30" s="121"/>
      <c r="IA30" s="121"/>
      <c r="IB30" s="121"/>
      <c r="IC30" s="121"/>
      <c r="ID30" s="121"/>
      <c r="IE30" s="121"/>
      <c r="IF30" s="121"/>
      <c r="IG30" s="121"/>
      <c r="IH30" s="121"/>
      <c r="II30" s="121"/>
      <c r="IJ30" s="121"/>
      <c r="IK30" s="121"/>
      <c r="IL30" s="121"/>
      <c r="IM30" s="142"/>
      <c r="IN30" s="142"/>
      <c r="IO30" s="142"/>
      <c r="IP30" s="142"/>
      <c r="IQ30" s="142"/>
      <c r="IR30" s="142"/>
      <c r="IS30" s="142"/>
      <c r="IT30" s="142"/>
      <c r="IU30" s="142"/>
      <c r="IV30" s="142"/>
    </row>
    <row r="31" s="104" customFormat="1" ht="24" spans="1:256">
      <c r="A31" s="128">
        <v>1</v>
      </c>
      <c r="B31" s="132" t="s">
        <v>169</v>
      </c>
      <c r="C31" s="130">
        <v>30</v>
      </c>
      <c r="D31" s="127" t="s">
        <v>400</v>
      </c>
      <c r="E31" s="105"/>
      <c r="F31" s="105"/>
      <c r="G31" s="105"/>
      <c r="H31" s="105"/>
      <c r="I31" s="105"/>
      <c r="J31" s="105"/>
      <c r="K31" s="105"/>
      <c r="L31" s="105"/>
      <c r="M31" s="105"/>
      <c r="N31" s="105"/>
      <c r="O31" s="105"/>
      <c r="P31" s="105"/>
      <c r="Q31" s="105"/>
      <c r="R31" s="105"/>
      <c r="S31" s="105"/>
      <c r="T31" s="105"/>
      <c r="U31" s="105"/>
      <c r="V31" s="105"/>
      <c r="W31" s="105"/>
      <c r="X31" s="105"/>
      <c r="Y31" s="105"/>
      <c r="Z31" s="105"/>
      <c r="AA31" s="105"/>
      <c r="AB31" s="105"/>
      <c r="AC31" s="105"/>
      <c r="AD31" s="105"/>
      <c r="AE31" s="105"/>
      <c r="AF31" s="105"/>
      <c r="AG31" s="105"/>
      <c r="AH31" s="105"/>
      <c r="AI31" s="105"/>
      <c r="AJ31" s="105"/>
      <c r="AK31" s="105"/>
      <c r="AL31" s="105"/>
      <c r="AM31" s="105"/>
      <c r="AN31" s="105"/>
      <c r="AO31" s="105"/>
      <c r="AP31" s="105"/>
      <c r="AQ31" s="105"/>
      <c r="AR31" s="105"/>
      <c r="AS31" s="105"/>
      <c r="AT31" s="105"/>
      <c r="AU31" s="105"/>
      <c r="AV31" s="105"/>
      <c r="AW31" s="105"/>
      <c r="AX31" s="105"/>
      <c r="AY31" s="105"/>
      <c r="AZ31" s="105"/>
      <c r="BA31" s="105"/>
      <c r="BB31" s="105"/>
      <c r="BC31" s="105"/>
      <c r="BD31" s="105"/>
      <c r="BE31" s="105"/>
      <c r="BF31" s="105"/>
      <c r="BG31" s="105"/>
      <c r="BH31" s="105"/>
      <c r="BI31" s="105"/>
      <c r="BJ31" s="105"/>
      <c r="BK31" s="105"/>
      <c r="BL31" s="105"/>
      <c r="BM31" s="105"/>
      <c r="BN31" s="105"/>
      <c r="BO31" s="105"/>
      <c r="BP31" s="105"/>
      <c r="BQ31" s="105"/>
      <c r="BR31" s="105"/>
      <c r="BS31" s="105"/>
      <c r="BT31" s="105"/>
      <c r="BU31" s="105"/>
      <c r="BV31" s="105"/>
      <c r="BW31" s="105"/>
      <c r="BX31" s="105"/>
      <c r="BY31" s="105"/>
      <c r="BZ31" s="105"/>
      <c r="CA31" s="105"/>
      <c r="CB31" s="105"/>
      <c r="CC31" s="105"/>
      <c r="CD31" s="105"/>
      <c r="CE31" s="105"/>
      <c r="CF31" s="105"/>
      <c r="CG31" s="105"/>
      <c r="CH31" s="105"/>
      <c r="CI31" s="105"/>
      <c r="CJ31" s="105"/>
      <c r="CK31" s="105"/>
      <c r="CL31" s="105"/>
      <c r="CM31" s="105"/>
      <c r="CN31" s="105"/>
      <c r="CO31" s="105"/>
      <c r="CP31" s="105"/>
      <c r="CQ31" s="105"/>
      <c r="CR31" s="105"/>
      <c r="CS31" s="105"/>
      <c r="CT31" s="105"/>
      <c r="CU31" s="105"/>
      <c r="CV31" s="105"/>
      <c r="CW31" s="105"/>
      <c r="CX31" s="105"/>
      <c r="CY31" s="105"/>
      <c r="CZ31" s="105"/>
      <c r="DA31" s="105"/>
      <c r="DB31" s="105"/>
      <c r="DC31" s="105"/>
      <c r="DD31" s="105"/>
      <c r="DE31" s="105"/>
      <c r="DF31" s="105"/>
      <c r="DG31" s="105"/>
      <c r="DH31" s="105"/>
      <c r="DI31" s="105"/>
      <c r="DJ31" s="105"/>
      <c r="DK31" s="105"/>
      <c r="DL31" s="105"/>
      <c r="DM31" s="105"/>
      <c r="DN31" s="105"/>
      <c r="DO31" s="105"/>
      <c r="DP31" s="105"/>
      <c r="DQ31" s="105"/>
      <c r="DR31" s="105"/>
      <c r="DS31" s="105"/>
      <c r="DT31" s="105"/>
      <c r="DU31" s="105"/>
      <c r="DV31" s="105"/>
      <c r="DW31" s="105"/>
      <c r="DX31" s="105"/>
      <c r="DY31" s="105"/>
      <c r="DZ31" s="105"/>
      <c r="EA31" s="105"/>
      <c r="EB31" s="105"/>
      <c r="EC31" s="105"/>
      <c r="ED31" s="105"/>
      <c r="EE31" s="105"/>
      <c r="EF31" s="105"/>
      <c r="EG31" s="105"/>
      <c r="EH31" s="105"/>
      <c r="EI31" s="105"/>
      <c r="EJ31" s="105"/>
      <c r="EK31" s="105"/>
      <c r="EL31" s="105"/>
      <c r="EM31" s="105"/>
      <c r="EN31" s="105"/>
      <c r="EO31" s="105"/>
      <c r="EP31" s="105"/>
      <c r="EQ31" s="105"/>
      <c r="ER31" s="105"/>
      <c r="ES31" s="105"/>
      <c r="ET31" s="105"/>
      <c r="EU31" s="105"/>
      <c r="EV31" s="105"/>
      <c r="EW31" s="105"/>
      <c r="EX31" s="105"/>
      <c r="EY31" s="105"/>
      <c r="EZ31" s="105"/>
      <c r="FA31" s="105"/>
      <c r="FB31" s="105"/>
      <c r="FC31" s="105"/>
      <c r="FD31" s="105"/>
      <c r="FE31" s="105"/>
      <c r="FF31" s="105"/>
      <c r="FG31" s="105"/>
      <c r="FH31" s="105"/>
      <c r="FI31" s="105"/>
      <c r="FJ31" s="105"/>
      <c r="FK31" s="105"/>
      <c r="FL31" s="105"/>
      <c r="FM31" s="105"/>
      <c r="FN31" s="105"/>
      <c r="FO31" s="105"/>
      <c r="FP31" s="105"/>
      <c r="FQ31" s="105"/>
      <c r="FR31" s="105"/>
      <c r="FS31" s="105"/>
      <c r="FT31" s="105"/>
      <c r="FU31" s="105"/>
      <c r="FV31" s="105"/>
      <c r="FW31" s="105"/>
      <c r="FX31" s="105"/>
      <c r="FY31" s="105"/>
      <c r="FZ31" s="105"/>
      <c r="GA31" s="105"/>
      <c r="GB31" s="105"/>
      <c r="GC31" s="105"/>
      <c r="GD31" s="105"/>
      <c r="GE31" s="105"/>
      <c r="GF31" s="105"/>
      <c r="GG31" s="105"/>
      <c r="GH31" s="105"/>
      <c r="GI31" s="105"/>
      <c r="GJ31" s="105"/>
      <c r="GK31" s="105"/>
      <c r="GL31" s="105"/>
      <c r="GM31" s="105"/>
      <c r="GN31" s="105"/>
      <c r="GO31" s="105"/>
      <c r="GP31" s="105"/>
      <c r="GQ31" s="105"/>
      <c r="GR31" s="105"/>
      <c r="GS31" s="105"/>
      <c r="GT31" s="105"/>
      <c r="GU31" s="105"/>
      <c r="GV31" s="105"/>
      <c r="GW31" s="105"/>
      <c r="GX31" s="105"/>
      <c r="GY31" s="105"/>
      <c r="GZ31" s="105"/>
      <c r="HA31" s="105"/>
      <c r="HB31" s="105"/>
      <c r="HC31" s="105"/>
      <c r="HD31" s="105"/>
      <c r="HE31" s="105"/>
      <c r="HF31" s="105"/>
      <c r="HG31" s="105"/>
      <c r="HH31" s="105"/>
      <c r="HI31" s="105"/>
      <c r="HJ31" s="105"/>
      <c r="HK31" s="105"/>
      <c r="HL31" s="105"/>
      <c r="HM31" s="105"/>
      <c r="HN31" s="105"/>
      <c r="HO31" s="105"/>
      <c r="HP31" s="105"/>
      <c r="HQ31" s="105"/>
      <c r="HR31" s="105"/>
      <c r="HS31" s="105"/>
      <c r="HT31" s="105"/>
      <c r="HU31" s="105"/>
      <c r="HV31" s="105"/>
      <c r="HW31" s="105"/>
      <c r="HX31" s="105"/>
      <c r="HY31" s="105"/>
      <c r="HZ31" s="105"/>
      <c r="IA31" s="105"/>
      <c r="IB31" s="105"/>
      <c r="IC31" s="105"/>
      <c r="ID31" s="105"/>
      <c r="IE31" s="105"/>
      <c r="IF31" s="105"/>
      <c r="IG31" s="105"/>
      <c r="IH31" s="105"/>
      <c r="II31" s="105"/>
      <c r="IJ31" s="105"/>
      <c r="IK31" s="105"/>
      <c r="IL31" s="105"/>
      <c r="IM31" s="143"/>
      <c r="IN31" s="143"/>
      <c r="IO31" s="143"/>
      <c r="IP31" s="143"/>
      <c r="IQ31" s="143"/>
      <c r="IR31" s="143"/>
      <c r="IS31" s="143"/>
      <c r="IT31" s="143"/>
      <c r="IU31" s="143"/>
      <c r="IV31" s="143"/>
    </row>
    <row r="32" s="104" customFormat="1" ht="24" spans="1:4">
      <c r="A32" s="128">
        <v>2</v>
      </c>
      <c r="B32" s="132" t="s">
        <v>205</v>
      </c>
      <c r="C32" s="130">
        <v>60</v>
      </c>
      <c r="D32" s="127" t="s">
        <v>398</v>
      </c>
    </row>
    <row r="33" s="103" customFormat="1" ht="14.25" spans="1:256">
      <c r="A33" s="122" t="s">
        <v>64</v>
      </c>
      <c r="B33" s="123" t="s">
        <v>65</v>
      </c>
      <c r="C33" s="126">
        <f>SUM(C34,C35)</f>
        <v>60</v>
      </c>
      <c r="D33" s="127"/>
      <c r="E33" s="121"/>
      <c r="F33" s="121"/>
      <c r="G33" s="121"/>
      <c r="H33" s="121"/>
      <c r="I33" s="121"/>
      <c r="J33" s="121"/>
      <c r="K33" s="121"/>
      <c r="L33" s="121"/>
      <c r="M33" s="121"/>
      <c r="N33" s="121"/>
      <c r="O33" s="121"/>
      <c r="P33" s="121"/>
      <c r="Q33" s="121"/>
      <c r="R33" s="121"/>
      <c r="S33" s="121"/>
      <c r="T33" s="121"/>
      <c r="U33" s="121"/>
      <c r="V33" s="121"/>
      <c r="W33" s="121"/>
      <c r="X33" s="121"/>
      <c r="Y33" s="121"/>
      <c r="Z33" s="121"/>
      <c r="AA33" s="121"/>
      <c r="AB33" s="121"/>
      <c r="AC33" s="121"/>
      <c r="AD33" s="121"/>
      <c r="AE33" s="121"/>
      <c r="AF33" s="121"/>
      <c r="AG33" s="121"/>
      <c r="AH33" s="121"/>
      <c r="AI33" s="121"/>
      <c r="AJ33" s="121"/>
      <c r="AK33" s="121"/>
      <c r="AL33" s="121"/>
      <c r="AM33" s="121"/>
      <c r="AN33" s="121"/>
      <c r="AO33" s="121"/>
      <c r="AP33" s="121"/>
      <c r="AQ33" s="121"/>
      <c r="AR33" s="121"/>
      <c r="AS33" s="121"/>
      <c r="AT33" s="121"/>
      <c r="AU33" s="121"/>
      <c r="AV33" s="121"/>
      <c r="AW33" s="121"/>
      <c r="AX33" s="121"/>
      <c r="AY33" s="121"/>
      <c r="AZ33" s="121"/>
      <c r="BA33" s="121"/>
      <c r="BB33" s="121"/>
      <c r="BC33" s="121"/>
      <c r="BD33" s="121"/>
      <c r="BE33" s="121"/>
      <c r="BF33" s="121"/>
      <c r="BG33" s="121"/>
      <c r="BH33" s="121"/>
      <c r="BI33" s="121"/>
      <c r="BJ33" s="121"/>
      <c r="BK33" s="121"/>
      <c r="BL33" s="121"/>
      <c r="BM33" s="121"/>
      <c r="BN33" s="121"/>
      <c r="BO33" s="121"/>
      <c r="BP33" s="121"/>
      <c r="BQ33" s="121"/>
      <c r="BR33" s="121"/>
      <c r="BS33" s="121"/>
      <c r="BT33" s="121"/>
      <c r="BU33" s="121"/>
      <c r="BV33" s="121"/>
      <c r="BW33" s="121"/>
      <c r="BX33" s="121"/>
      <c r="BY33" s="121"/>
      <c r="BZ33" s="121"/>
      <c r="CA33" s="121"/>
      <c r="CB33" s="121"/>
      <c r="CC33" s="121"/>
      <c r="CD33" s="121"/>
      <c r="CE33" s="121"/>
      <c r="CF33" s="121"/>
      <c r="CG33" s="121"/>
      <c r="CH33" s="121"/>
      <c r="CI33" s="121"/>
      <c r="CJ33" s="121"/>
      <c r="CK33" s="121"/>
      <c r="CL33" s="121"/>
      <c r="CM33" s="121"/>
      <c r="CN33" s="121"/>
      <c r="CO33" s="121"/>
      <c r="CP33" s="121"/>
      <c r="CQ33" s="121"/>
      <c r="CR33" s="121"/>
      <c r="CS33" s="121"/>
      <c r="CT33" s="121"/>
      <c r="CU33" s="121"/>
      <c r="CV33" s="121"/>
      <c r="CW33" s="121"/>
      <c r="CX33" s="121"/>
      <c r="CY33" s="121"/>
      <c r="CZ33" s="121"/>
      <c r="DA33" s="121"/>
      <c r="DB33" s="121"/>
      <c r="DC33" s="121"/>
      <c r="DD33" s="121"/>
      <c r="DE33" s="121"/>
      <c r="DF33" s="121"/>
      <c r="DG33" s="121"/>
      <c r="DH33" s="121"/>
      <c r="DI33" s="121"/>
      <c r="DJ33" s="121"/>
      <c r="DK33" s="121"/>
      <c r="DL33" s="121"/>
      <c r="DM33" s="121"/>
      <c r="DN33" s="121"/>
      <c r="DO33" s="121"/>
      <c r="DP33" s="121"/>
      <c r="DQ33" s="121"/>
      <c r="DR33" s="121"/>
      <c r="DS33" s="121"/>
      <c r="DT33" s="121"/>
      <c r="DU33" s="121"/>
      <c r="DV33" s="121"/>
      <c r="DW33" s="121"/>
      <c r="DX33" s="121"/>
      <c r="DY33" s="121"/>
      <c r="DZ33" s="121"/>
      <c r="EA33" s="121"/>
      <c r="EB33" s="121"/>
      <c r="EC33" s="121"/>
      <c r="ED33" s="121"/>
      <c r="EE33" s="121"/>
      <c r="EF33" s="121"/>
      <c r="EG33" s="121"/>
      <c r="EH33" s="121"/>
      <c r="EI33" s="121"/>
      <c r="EJ33" s="121"/>
      <c r="EK33" s="121"/>
      <c r="EL33" s="121"/>
      <c r="EM33" s="121"/>
      <c r="EN33" s="121"/>
      <c r="EO33" s="121"/>
      <c r="EP33" s="121"/>
      <c r="EQ33" s="121"/>
      <c r="ER33" s="121"/>
      <c r="ES33" s="121"/>
      <c r="ET33" s="121"/>
      <c r="EU33" s="121"/>
      <c r="EV33" s="121"/>
      <c r="EW33" s="121"/>
      <c r="EX33" s="121"/>
      <c r="EY33" s="121"/>
      <c r="EZ33" s="121"/>
      <c r="FA33" s="121"/>
      <c r="FB33" s="121"/>
      <c r="FC33" s="121"/>
      <c r="FD33" s="121"/>
      <c r="FE33" s="121"/>
      <c r="FF33" s="121"/>
      <c r="FG33" s="121"/>
      <c r="FH33" s="121"/>
      <c r="FI33" s="121"/>
      <c r="FJ33" s="121"/>
      <c r="FK33" s="121"/>
      <c r="FL33" s="121"/>
      <c r="FM33" s="121"/>
      <c r="FN33" s="121"/>
      <c r="FO33" s="121"/>
      <c r="FP33" s="121"/>
      <c r="FQ33" s="121"/>
      <c r="FR33" s="121"/>
      <c r="FS33" s="121"/>
      <c r="FT33" s="121"/>
      <c r="FU33" s="121"/>
      <c r="FV33" s="121"/>
      <c r="FW33" s="121"/>
      <c r="FX33" s="121"/>
      <c r="FY33" s="121"/>
      <c r="FZ33" s="121"/>
      <c r="GA33" s="121"/>
      <c r="GB33" s="121"/>
      <c r="GC33" s="121"/>
      <c r="GD33" s="121"/>
      <c r="GE33" s="121"/>
      <c r="GF33" s="121"/>
      <c r="GG33" s="121"/>
      <c r="GH33" s="121"/>
      <c r="GI33" s="121"/>
      <c r="GJ33" s="121"/>
      <c r="GK33" s="121"/>
      <c r="GL33" s="121"/>
      <c r="GM33" s="121"/>
      <c r="GN33" s="121"/>
      <c r="GO33" s="121"/>
      <c r="GP33" s="121"/>
      <c r="GQ33" s="121"/>
      <c r="GR33" s="121"/>
      <c r="GS33" s="121"/>
      <c r="GT33" s="121"/>
      <c r="GU33" s="121"/>
      <c r="GV33" s="121"/>
      <c r="GW33" s="121"/>
      <c r="GX33" s="121"/>
      <c r="GY33" s="121"/>
      <c r="GZ33" s="121"/>
      <c r="HA33" s="121"/>
      <c r="HB33" s="121"/>
      <c r="HC33" s="121"/>
      <c r="HD33" s="121"/>
      <c r="HE33" s="121"/>
      <c r="HF33" s="121"/>
      <c r="HG33" s="121"/>
      <c r="HH33" s="121"/>
      <c r="HI33" s="121"/>
      <c r="HJ33" s="121"/>
      <c r="HK33" s="121"/>
      <c r="HL33" s="121"/>
      <c r="HM33" s="121"/>
      <c r="HN33" s="121"/>
      <c r="HO33" s="121"/>
      <c r="HP33" s="121"/>
      <c r="HQ33" s="121"/>
      <c r="HR33" s="121"/>
      <c r="HS33" s="121"/>
      <c r="HT33" s="121"/>
      <c r="HU33" s="121"/>
      <c r="HV33" s="121"/>
      <c r="HW33" s="121"/>
      <c r="HX33" s="121"/>
      <c r="HY33" s="121"/>
      <c r="HZ33" s="121"/>
      <c r="IA33" s="121"/>
      <c r="IB33" s="121"/>
      <c r="IC33" s="121"/>
      <c r="ID33" s="121"/>
      <c r="IE33" s="121"/>
      <c r="IF33" s="121"/>
      <c r="IG33" s="121"/>
      <c r="IH33" s="121"/>
      <c r="II33" s="121"/>
      <c r="IJ33" s="121"/>
      <c r="IK33" s="121"/>
      <c r="IL33" s="121"/>
      <c r="IM33" s="142"/>
      <c r="IN33" s="142"/>
      <c r="IO33" s="142"/>
      <c r="IP33" s="142"/>
      <c r="IQ33" s="142"/>
      <c r="IR33" s="142"/>
      <c r="IS33" s="142"/>
      <c r="IT33" s="142"/>
      <c r="IU33" s="142"/>
      <c r="IV33" s="142"/>
    </row>
    <row r="34" s="103" customFormat="1" ht="24" spans="1:253">
      <c r="A34" s="128">
        <v>1</v>
      </c>
      <c r="B34" s="132" t="s">
        <v>169</v>
      </c>
      <c r="C34" s="130">
        <v>20</v>
      </c>
      <c r="D34" s="127" t="s">
        <v>408</v>
      </c>
      <c r="E34" s="121"/>
      <c r="F34" s="121"/>
      <c r="G34" s="121"/>
      <c r="H34" s="121"/>
      <c r="I34" s="121"/>
      <c r="J34" s="121"/>
      <c r="K34" s="121"/>
      <c r="L34" s="121"/>
      <c r="M34" s="121"/>
      <c r="N34" s="121"/>
      <c r="O34" s="121"/>
      <c r="P34" s="121"/>
      <c r="Q34" s="121"/>
      <c r="R34" s="121"/>
      <c r="S34" s="121"/>
      <c r="T34" s="121"/>
      <c r="U34" s="121"/>
      <c r="V34" s="121"/>
      <c r="W34" s="121"/>
      <c r="X34" s="121"/>
      <c r="Y34" s="121"/>
      <c r="Z34" s="121"/>
      <c r="AA34" s="121"/>
      <c r="AB34" s="121"/>
      <c r="AC34" s="121"/>
      <c r="AD34" s="121"/>
      <c r="AE34" s="121"/>
      <c r="AF34" s="121"/>
      <c r="AG34" s="121"/>
      <c r="AH34" s="121"/>
      <c r="AI34" s="121"/>
      <c r="AJ34" s="121"/>
      <c r="AK34" s="121"/>
      <c r="AL34" s="121"/>
      <c r="AM34" s="121"/>
      <c r="AN34" s="121"/>
      <c r="AO34" s="121"/>
      <c r="AP34" s="121"/>
      <c r="AQ34" s="121"/>
      <c r="AR34" s="121"/>
      <c r="AS34" s="121"/>
      <c r="AT34" s="121"/>
      <c r="AU34" s="121"/>
      <c r="AV34" s="121"/>
      <c r="AW34" s="121"/>
      <c r="AX34" s="121"/>
      <c r="AY34" s="121"/>
      <c r="AZ34" s="121"/>
      <c r="BA34" s="121"/>
      <c r="BB34" s="121"/>
      <c r="BC34" s="121"/>
      <c r="BD34" s="121"/>
      <c r="BE34" s="121"/>
      <c r="BF34" s="121"/>
      <c r="BG34" s="121"/>
      <c r="BH34" s="121"/>
      <c r="BI34" s="121"/>
      <c r="BJ34" s="121"/>
      <c r="BK34" s="121"/>
      <c r="BL34" s="121"/>
      <c r="BM34" s="121"/>
      <c r="BN34" s="121"/>
      <c r="BO34" s="121"/>
      <c r="BP34" s="121"/>
      <c r="BQ34" s="121"/>
      <c r="BR34" s="121"/>
      <c r="BS34" s="121"/>
      <c r="BT34" s="121"/>
      <c r="BU34" s="121"/>
      <c r="BV34" s="121"/>
      <c r="BW34" s="121"/>
      <c r="BX34" s="121"/>
      <c r="BY34" s="121"/>
      <c r="BZ34" s="121"/>
      <c r="CA34" s="121"/>
      <c r="CB34" s="121"/>
      <c r="CC34" s="121"/>
      <c r="CD34" s="121"/>
      <c r="CE34" s="121"/>
      <c r="CF34" s="121"/>
      <c r="CG34" s="121"/>
      <c r="CH34" s="121"/>
      <c r="CI34" s="121"/>
      <c r="CJ34" s="121"/>
      <c r="CK34" s="121"/>
      <c r="CL34" s="121"/>
      <c r="CM34" s="121"/>
      <c r="CN34" s="121"/>
      <c r="CO34" s="121"/>
      <c r="CP34" s="121"/>
      <c r="CQ34" s="121"/>
      <c r="CR34" s="121"/>
      <c r="CS34" s="121"/>
      <c r="CT34" s="121"/>
      <c r="CU34" s="121"/>
      <c r="CV34" s="121"/>
      <c r="CW34" s="121"/>
      <c r="CX34" s="121"/>
      <c r="CY34" s="121"/>
      <c r="CZ34" s="121"/>
      <c r="DA34" s="121"/>
      <c r="DB34" s="121"/>
      <c r="DC34" s="121"/>
      <c r="DD34" s="121"/>
      <c r="DE34" s="121"/>
      <c r="DF34" s="121"/>
      <c r="DG34" s="121"/>
      <c r="DH34" s="121"/>
      <c r="DI34" s="121"/>
      <c r="DJ34" s="121"/>
      <c r="DK34" s="121"/>
      <c r="DL34" s="121"/>
      <c r="DM34" s="121"/>
      <c r="DN34" s="121"/>
      <c r="DO34" s="121"/>
      <c r="DP34" s="121"/>
      <c r="DQ34" s="121"/>
      <c r="DR34" s="121"/>
      <c r="DS34" s="121"/>
      <c r="DT34" s="121"/>
      <c r="DU34" s="121"/>
      <c r="DV34" s="121"/>
      <c r="DW34" s="121"/>
      <c r="DX34" s="121"/>
      <c r="DY34" s="121"/>
      <c r="DZ34" s="121"/>
      <c r="EA34" s="121"/>
      <c r="EB34" s="121"/>
      <c r="EC34" s="121"/>
      <c r="ED34" s="121"/>
      <c r="EE34" s="121"/>
      <c r="EF34" s="121"/>
      <c r="EG34" s="121"/>
      <c r="EH34" s="121"/>
      <c r="EI34" s="121"/>
      <c r="EJ34" s="121"/>
      <c r="EK34" s="121"/>
      <c r="EL34" s="121"/>
      <c r="EM34" s="121"/>
      <c r="EN34" s="121"/>
      <c r="EO34" s="121"/>
      <c r="EP34" s="121"/>
      <c r="EQ34" s="121"/>
      <c r="ER34" s="121"/>
      <c r="ES34" s="121"/>
      <c r="ET34" s="121"/>
      <c r="EU34" s="121"/>
      <c r="EV34" s="121"/>
      <c r="EW34" s="121"/>
      <c r="EX34" s="121"/>
      <c r="EY34" s="121"/>
      <c r="EZ34" s="121"/>
      <c r="FA34" s="121"/>
      <c r="FB34" s="121"/>
      <c r="FC34" s="121"/>
      <c r="FD34" s="121"/>
      <c r="FE34" s="121"/>
      <c r="FF34" s="121"/>
      <c r="FG34" s="121"/>
      <c r="FH34" s="121"/>
      <c r="FI34" s="121"/>
      <c r="FJ34" s="121"/>
      <c r="FK34" s="121"/>
      <c r="FL34" s="121"/>
      <c r="FM34" s="121"/>
      <c r="FN34" s="121"/>
      <c r="FO34" s="121"/>
      <c r="FP34" s="121"/>
      <c r="FQ34" s="121"/>
      <c r="FR34" s="121"/>
      <c r="FS34" s="121"/>
      <c r="FT34" s="121"/>
      <c r="FU34" s="121"/>
      <c r="FV34" s="121"/>
      <c r="FW34" s="121"/>
      <c r="FX34" s="121"/>
      <c r="FY34" s="121"/>
      <c r="FZ34" s="121"/>
      <c r="GA34" s="121"/>
      <c r="GB34" s="121"/>
      <c r="GC34" s="121"/>
      <c r="GD34" s="121"/>
      <c r="GE34" s="121"/>
      <c r="GF34" s="121"/>
      <c r="GG34" s="121"/>
      <c r="GH34" s="121"/>
      <c r="GI34" s="121"/>
      <c r="GJ34" s="121"/>
      <c r="GK34" s="121"/>
      <c r="GL34" s="121"/>
      <c r="GM34" s="121"/>
      <c r="GN34" s="121"/>
      <c r="GO34" s="121"/>
      <c r="GP34" s="121"/>
      <c r="GQ34" s="121"/>
      <c r="GR34" s="121"/>
      <c r="GS34" s="121"/>
      <c r="GT34" s="121"/>
      <c r="GU34" s="121"/>
      <c r="GV34" s="121"/>
      <c r="GW34" s="121"/>
      <c r="GX34" s="121"/>
      <c r="GY34" s="121"/>
      <c r="GZ34" s="121"/>
      <c r="HA34" s="121"/>
      <c r="HB34" s="121"/>
      <c r="HC34" s="121"/>
      <c r="HD34" s="121"/>
      <c r="HE34" s="121"/>
      <c r="HF34" s="121"/>
      <c r="HG34" s="121"/>
      <c r="HH34" s="121"/>
      <c r="HI34" s="121"/>
      <c r="HJ34" s="121"/>
      <c r="HK34" s="121"/>
      <c r="HL34" s="121"/>
      <c r="HM34" s="121"/>
      <c r="HN34" s="121"/>
      <c r="HO34" s="121"/>
      <c r="HP34" s="121"/>
      <c r="HQ34" s="121"/>
      <c r="HR34" s="121"/>
      <c r="HS34" s="121"/>
      <c r="HT34" s="121"/>
      <c r="HU34" s="121"/>
      <c r="HV34" s="121"/>
      <c r="HW34" s="121"/>
      <c r="HX34" s="121"/>
      <c r="HY34" s="121"/>
      <c r="HZ34" s="121"/>
      <c r="IA34" s="121"/>
      <c r="IB34" s="121"/>
      <c r="IC34" s="121"/>
      <c r="ID34" s="121"/>
      <c r="IE34" s="121"/>
      <c r="IF34" s="121"/>
      <c r="IG34" s="121"/>
      <c r="IH34" s="121"/>
      <c r="II34" s="121"/>
      <c r="IJ34" s="121"/>
      <c r="IK34" s="121"/>
      <c r="IL34" s="121"/>
      <c r="IM34" s="142"/>
      <c r="IN34" s="142"/>
      <c r="IO34" s="142"/>
      <c r="IP34" s="142"/>
      <c r="IQ34" s="142"/>
      <c r="IR34" s="142"/>
      <c r="IS34" s="142"/>
    </row>
    <row r="35" s="104" customFormat="1" ht="24" spans="1:4">
      <c r="A35" s="128">
        <v>2</v>
      </c>
      <c r="B35" s="132" t="s">
        <v>208</v>
      </c>
      <c r="C35" s="130">
        <v>40</v>
      </c>
      <c r="D35" s="127" t="s">
        <v>409</v>
      </c>
    </row>
    <row r="36" s="103" customFormat="1" ht="14.25" spans="1:256">
      <c r="A36" s="122" t="s">
        <v>69</v>
      </c>
      <c r="B36" s="123" t="s">
        <v>70</v>
      </c>
      <c r="C36" s="126">
        <f>SUM(C37:C39)</f>
        <v>150</v>
      </c>
      <c r="D36" s="127"/>
      <c r="E36" s="121"/>
      <c r="F36" s="121"/>
      <c r="G36" s="121"/>
      <c r="H36" s="121"/>
      <c r="I36" s="121"/>
      <c r="J36" s="121"/>
      <c r="K36" s="121"/>
      <c r="L36" s="121"/>
      <c r="M36" s="121"/>
      <c r="N36" s="121"/>
      <c r="O36" s="121"/>
      <c r="P36" s="121"/>
      <c r="Q36" s="121"/>
      <c r="R36" s="121"/>
      <c r="S36" s="121"/>
      <c r="T36" s="121"/>
      <c r="U36" s="121"/>
      <c r="V36" s="121"/>
      <c r="W36" s="121"/>
      <c r="X36" s="121"/>
      <c r="Y36" s="121"/>
      <c r="Z36" s="121"/>
      <c r="AA36" s="121"/>
      <c r="AB36" s="121"/>
      <c r="AC36" s="121"/>
      <c r="AD36" s="121"/>
      <c r="AE36" s="121"/>
      <c r="AF36" s="121"/>
      <c r="AG36" s="121"/>
      <c r="AH36" s="121"/>
      <c r="AI36" s="121"/>
      <c r="AJ36" s="121"/>
      <c r="AK36" s="121"/>
      <c r="AL36" s="121"/>
      <c r="AM36" s="121"/>
      <c r="AN36" s="121"/>
      <c r="AO36" s="121"/>
      <c r="AP36" s="121"/>
      <c r="AQ36" s="121"/>
      <c r="AR36" s="121"/>
      <c r="AS36" s="121"/>
      <c r="AT36" s="121"/>
      <c r="AU36" s="121"/>
      <c r="AV36" s="121"/>
      <c r="AW36" s="121"/>
      <c r="AX36" s="121"/>
      <c r="AY36" s="121"/>
      <c r="AZ36" s="121"/>
      <c r="BA36" s="121"/>
      <c r="BB36" s="121"/>
      <c r="BC36" s="121"/>
      <c r="BD36" s="121"/>
      <c r="BE36" s="121"/>
      <c r="BF36" s="121"/>
      <c r="BG36" s="121"/>
      <c r="BH36" s="121"/>
      <c r="BI36" s="121"/>
      <c r="BJ36" s="121"/>
      <c r="BK36" s="121"/>
      <c r="BL36" s="121"/>
      <c r="BM36" s="121"/>
      <c r="BN36" s="121"/>
      <c r="BO36" s="121"/>
      <c r="BP36" s="121"/>
      <c r="BQ36" s="121"/>
      <c r="BR36" s="121"/>
      <c r="BS36" s="121"/>
      <c r="BT36" s="121"/>
      <c r="BU36" s="121"/>
      <c r="BV36" s="121"/>
      <c r="BW36" s="121"/>
      <c r="BX36" s="121"/>
      <c r="BY36" s="121"/>
      <c r="BZ36" s="121"/>
      <c r="CA36" s="121"/>
      <c r="CB36" s="121"/>
      <c r="CC36" s="121"/>
      <c r="CD36" s="121"/>
      <c r="CE36" s="121"/>
      <c r="CF36" s="121"/>
      <c r="CG36" s="121"/>
      <c r="CH36" s="121"/>
      <c r="CI36" s="121"/>
      <c r="CJ36" s="121"/>
      <c r="CK36" s="121"/>
      <c r="CL36" s="121"/>
      <c r="CM36" s="121"/>
      <c r="CN36" s="121"/>
      <c r="CO36" s="121"/>
      <c r="CP36" s="121"/>
      <c r="CQ36" s="121"/>
      <c r="CR36" s="121"/>
      <c r="CS36" s="121"/>
      <c r="CT36" s="121"/>
      <c r="CU36" s="121"/>
      <c r="CV36" s="121"/>
      <c r="CW36" s="121"/>
      <c r="CX36" s="121"/>
      <c r="CY36" s="121"/>
      <c r="CZ36" s="121"/>
      <c r="DA36" s="121"/>
      <c r="DB36" s="121"/>
      <c r="DC36" s="121"/>
      <c r="DD36" s="121"/>
      <c r="DE36" s="121"/>
      <c r="DF36" s="121"/>
      <c r="DG36" s="121"/>
      <c r="DH36" s="121"/>
      <c r="DI36" s="121"/>
      <c r="DJ36" s="121"/>
      <c r="DK36" s="121"/>
      <c r="DL36" s="121"/>
      <c r="DM36" s="121"/>
      <c r="DN36" s="121"/>
      <c r="DO36" s="121"/>
      <c r="DP36" s="121"/>
      <c r="DQ36" s="121"/>
      <c r="DR36" s="121"/>
      <c r="DS36" s="121"/>
      <c r="DT36" s="121"/>
      <c r="DU36" s="121"/>
      <c r="DV36" s="121"/>
      <c r="DW36" s="121"/>
      <c r="DX36" s="121"/>
      <c r="DY36" s="121"/>
      <c r="DZ36" s="121"/>
      <c r="EA36" s="121"/>
      <c r="EB36" s="121"/>
      <c r="EC36" s="121"/>
      <c r="ED36" s="121"/>
      <c r="EE36" s="121"/>
      <c r="EF36" s="121"/>
      <c r="EG36" s="121"/>
      <c r="EH36" s="121"/>
      <c r="EI36" s="121"/>
      <c r="EJ36" s="121"/>
      <c r="EK36" s="121"/>
      <c r="EL36" s="121"/>
      <c r="EM36" s="121"/>
      <c r="EN36" s="121"/>
      <c r="EO36" s="121"/>
      <c r="EP36" s="121"/>
      <c r="EQ36" s="121"/>
      <c r="ER36" s="121"/>
      <c r="ES36" s="121"/>
      <c r="ET36" s="121"/>
      <c r="EU36" s="121"/>
      <c r="EV36" s="121"/>
      <c r="EW36" s="121"/>
      <c r="EX36" s="121"/>
      <c r="EY36" s="121"/>
      <c r="EZ36" s="121"/>
      <c r="FA36" s="121"/>
      <c r="FB36" s="121"/>
      <c r="FC36" s="121"/>
      <c r="FD36" s="121"/>
      <c r="FE36" s="121"/>
      <c r="FF36" s="121"/>
      <c r="FG36" s="121"/>
      <c r="FH36" s="121"/>
      <c r="FI36" s="121"/>
      <c r="FJ36" s="121"/>
      <c r="FK36" s="121"/>
      <c r="FL36" s="121"/>
      <c r="FM36" s="121"/>
      <c r="FN36" s="121"/>
      <c r="FO36" s="121"/>
      <c r="FP36" s="121"/>
      <c r="FQ36" s="121"/>
      <c r="FR36" s="121"/>
      <c r="FS36" s="121"/>
      <c r="FT36" s="121"/>
      <c r="FU36" s="121"/>
      <c r="FV36" s="121"/>
      <c r="FW36" s="121"/>
      <c r="FX36" s="121"/>
      <c r="FY36" s="121"/>
      <c r="FZ36" s="121"/>
      <c r="GA36" s="121"/>
      <c r="GB36" s="121"/>
      <c r="GC36" s="121"/>
      <c r="GD36" s="121"/>
      <c r="GE36" s="121"/>
      <c r="GF36" s="121"/>
      <c r="GG36" s="121"/>
      <c r="GH36" s="121"/>
      <c r="GI36" s="121"/>
      <c r="GJ36" s="121"/>
      <c r="GK36" s="121"/>
      <c r="GL36" s="121"/>
      <c r="GM36" s="121"/>
      <c r="GN36" s="121"/>
      <c r="GO36" s="121"/>
      <c r="GP36" s="121"/>
      <c r="GQ36" s="121"/>
      <c r="GR36" s="121"/>
      <c r="GS36" s="121"/>
      <c r="GT36" s="121"/>
      <c r="GU36" s="121"/>
      <c r="GV36" s="121"/>
      <c r="GW36" s="121"/>
      <c r="GX36" s="121"/>
      <c r="GY36" s="121"/>
      <c r="GZ36" s="121"/>
      <c r="HA36" s="121"/>
      <c r="HB36" s="121"/>
      <c r="HC36" s="121"/>
      <c r="HD36" s="121"/>
      <c r="HE36" s="121"/>
      <c r="HF36" s="121"/>
      <c r="HG36" s="121"/>
      <c r="HH36" s="121"/>
      <c r="HI36" s="121"/>
      <c r="HJ36" s="121"/>
      <c r="HK36" s="121"/>
      <c r="HL36" s="121"/>
      <c r="HM36" s="121"/>
      <c r="HN36" s="121"/>
      <c r="HO36" s="121"/>
      <c r="HP36" s="121"/>
      <c r="HQ36" s="121"/>
      <c r="HR36" s="121"/>
      <c r="HS36" s="121"/>
      <c r="HT36" s="121"/>
      <c r="HU36" s="121"/>
      <c r="HV36" s="121"/>
      <c r="HW36" s="121"/>
      <c r="HX36" s="121"/>
      <c r="HY36" s="121"/>
      <c r="HZ36" s="121"/>
      <c r="IA36" s="121"/>
      <c r="IB36" s="121"/>
      <c r="IC36" s="121"/>
      <c r="ID36" s="121"/>
      <c r="IE36" s="121"/>
      <c r="IF36" s="121"/>
      <c r="IG36" s="121"/>
      <c r="IH36" s="121"/>
      <c r="II36" s="121"/>
      <c r="IJ36" s="121"/>
      <c r="IK36" s="121"/>
      <c r="IL36" s="121"/>
      <c r="IM36" s="142"/>
      <c r="IN36" s="142"/>
      <c r="IO36" s="142"/>
      <c r="IP36" s="142"/>
      <c r="IQ36" s="142"/>
      <c r="IR36" s="142"/>
      <c r="IS36" s="142"/>
      <c r="IT36" s="142"/>
      <c r="IU36" s="142"/>
      <c r="IV36" s="142"/>
    </row>
    <row r="37" s="102" customFormat="1" ht="24" spans="1:4">
      <c r="A37" s="128">
        <v>1</v>
      </c>
      <c r="B37" s="132" t="s">
        <v>169</v>
      </c>
      <c r="C37" s="130">
        <v>30</v>
      </c>
      <c r="D37" s="127" t="s">
        <v>400</v>
      </c>
    </row>
    <row r="38" s="102" customFormat="1" ht="24" spans="1:4">
      <c r="A38" s="128">
        <v>2</v>
      </c>
      <c r="B38" s="132" t="s">
        <v>216</v>
      </c>
      <c r="C38" s="130">
        <v>50</v>
      </c>
      <c r="D38" s="127" t="s">
        <v>400</v>
      </c>
    </row>
    <row r="39" s="103" customFormat="1" ht="24" spans="1:253">
      <c r="A39" s="128">
        <v>3</v>
      </c>
      <c r="B39" s="132" t="s">
        <v>214</v>
      </c>
      <c r="C39" s="130">
        <v>70</v>
      </c>
      <c r="D39" s="127" t="s">
        <v>400</v>
      </c>
      <c r="E39" s="121"/>
      <c r="F39" s="121"/>
      <c r="G39" s="121"/>
      <c r="H39" s="121"/>
      <c r="I39" s="121"/>
      <c r="J39" s="121"/>
      <c r="K39" s="121"/>
      <c r="L39" s="121"/>
      <c r="M39" s="121"/>
      <c r="N39" s="121"/>
      <c r="O39" s="121"/>
      <c r="P39" s="121"/>
      <c r="Q39" s="121"/>
      <c r="R39" s="121"/>
      <c r="S39" s="121"/>
      <c r="T39" s="121"/>
      <c r="U39" s="121"/>
      <c r="V39" s="121"/>
      <c r="W39" s="121"/>
      <c r="X39" s="121"/>
      <c r="Y39" s="121"/>
      <c r="Z39" s="121"/>
      <c r="AA39" s="121"/>
      <c r="AB39" s="121"/>
      <c r="AC39" s="121"/>
      <c r="AD39" s="121"/>
      <c r="AE39" s="121"/>
      <c r="AF39" s="121"/>
      <c r="AG39" s="121"/>
      <c r="AH39" s="121"/>
      <c r="AI39" s="121"/>
      <c r="AJ39" s="121"/>
      <c r="AK39" s="121"/>
      <c r="AL39" s="121"/>
      <c r="AM39" s="121"/>
      <c r="AN39" s="121"/>
      <c r="AO39" s="121"/>
      <c r="AP39" s="121"/>
      <c r="AQ39" s="121"/>
      <c r="AR39" s="121"/>
      <c r="AS39" s="121"/>
      <c r="AT39" s="121"/>
      <c r="AU39" s="121"/>
      <c r="AV39" s="121"/>
      <c r="AW39" s="121"/>
      <c r="AX39" s="121"/>
      <c r="AY39" s="121"/>
      <c r="AZ39" s="121"/>
      <c r="BA39" s="121"/>
      <c r="BB39" s="121"/>
      <c r="BC39" s="121"/>
      <c r="BD39" s="121"/>
      <c r="BE39" s="121"/>
      <c r="BF39" s="121"/>
      <c r="BG39" s="121"/>
      <c r="BH39" s="121"/>
      <c r="BI39" s="121"/>
      <c r="BJ39" s="121"/>
      <c r="BK39" s="121"/>
      <c r="BL39" s="121"/>
      <c r="BM39" s="121"/>
      <c r="BN39" s="121"/>
      <c r="BO39" s="121"/>
      <c r="BP39" s="121"/>
      <c r="BQ39" s="121"/>
      <c r="BR39" s="121"/>
      <c r="BS39" s="121"/>
      <c r="BT39" s="121"/>
      <c r="BU39" s="121"/>
      <c r="BV39" s="121"/>
      <c r="BW39" s="121"/>
      <c r="BX39" s="121"/>
      <c r="BY39" s="121"/>
      <c r="BZ39" s="121"/>
      <c r="CA39" s="121"/>
      <c r="CB39" s="121"/>
      <c r="CC39" s="121"/>
      <c r="CD39" s="121"/>
      <c r="CE39" s="121"/>
      <c r="CF39" s="121"/>
      <c r="CG39" s="121"/>
      <c r="CH39" s="121"/>
      <c r="CI39" s="121"/>
      <c r="CJ39" s="121"/>
      <c r="CK39" s="121"/>
      <c r="CL39" s="121"/>
      <c r="CM39" s="121"/>
      <c r="CN39" s="121"/>
      <c r="CO39" s="121"/>
      <c r="CP39" s="121"/>
      <c r="CQ39" s="121"/>
      <c r="CR39" s="121"/>
      <c r="CS39" s="121"/>
      <c r="CT39" s="121"/>
      <c r="CU39" s="121"/>
      <c r="CV39" s="121"/>
      <c r="CW39" s="121"/>
      <c r="CX39" s="121"/>
      <c r="CY39" s="121"/>
      <c r="CZ39" s="121"/>
      <c r="DA39" s="121"/>
      <c r="DB39" s="121"/>
      <c r="DC39" s="121"/>
      <c r="DD39" s="121"/>
      <c r="DE39" s="121"/>
      <c r="DF39" s="121"/>
      <c r="DG39" s="121"/>
      <c r="DH39" s="121"/>
      <c r="DI39" s="121"/>
      <c r="DJ39" s="121"/>
      <c r="DK39" s="121"/>
      <c r="DL39" s="121"/>
      <c r="DM39" s="121"/>
      <c r="DN39" s="121"/>
      <c r="DO39" s="121"/>
      <c r="DP39" s="121"/>
      <c r="DQ39" s="121"/>
      <c r="DR39" s="121"/>
      <c r="DS39" s="121"/>
      <c r="DT39" s="121"/>
      <c r="DU39" s="121"/>
      <c r="DV39" s="121"/>
      <c r="DW39" s="121"/>
      <c r="DX39" s="121"/>
      <c r="DY39" s="121"/>
      <c r="DZ39" s="121"/>
      <c r="EA39" s="121"/>
      <c r="EB39" s="121"/>
      <c r="EC39" s="121"/>
      <c r="ED39" s="121"/>
      <c r="EE39" s="121"/>
      <c r="EF39" s="121"/>
      <c r="EG39" s="121"/>
      <c r="EH39" s="121"/>
      <c r="EI39" s="121"/>
      <c r="EJ39" s="121"/>
      <c r="EK39" s="121"/>
      <c r="EL39" s="121"/>
      <c r="EM39" s="121"/>
      <c r="EN39" s="121"/>
      <c r="EO39" s="121"/>
      <c r="EP39" s="121"/>
      <c r="EQ39" s="121"/>
      <c r="ER39" s="121"/>
      <c r="ES39" s="121"/>
      <c r="ET39" s="121"/>
      <c r="EU39" s="121"/>
      <c r="EV39" s="121"/>
      <c r="EW39" s="121"/>
      <c r="EX39" s="121"/>
      <c r="EY39" s="121"/>
      <c r="EZ39" s="121"/>
      <c r="FA39" s="121"/>
      <c r="FB39" s="121"/>
      <c r="FC39" s="121"/>
      <c r="FD39" s="121"/>
      <c r="FE39" s="121"/>
      <c r="FF39" s="121"/>
      <c r="FG39" s="121"/>
      <c r="FH39" s="121"/>
      <c r="FI39" s="121"/>
      <c r="FJ39" s="121"/>
      <c r="FK39" s="121"/>
      <c r="FL39" s="121"/>
      <c r="FM39" s="121"/>
      <c r="FN39" s="121"/>
      <c r="FO39" s="121"/>
      <c r="FP39" s="121"/>
      <c r="FQ39" s="121"/>
      <c r="FR39" s="121"/>
      <c r="FS39" s="121"/>
      <c r="FT39" s="121"/>
      <c r="FU39" s="121"/>
      <c r="FV39" s="121"/>
      <c r="FW39" s="121"/>
      <c r="FX39" s="121"/>
      <c r="FY39" s="121"/>
      <c r="FZ39" s="121"/>
      <c r="GA39" s="121"/>
      <c r="GB39" s="121"/>
      <c r="GC39" s="121"/>
      <c r="GD39" s="121"/>
      <c r="GE39" s="121"/>
      <c r="GF39" s="121"/>
      <c r="GG39" s="121"/>
      <c r="GH39" s="121"/>
      <c r="GI39" s="121"/>
      <c r="GJ39" s="121"/>
      <c r="GK39" s="121"/>
      <c r="GL39" s="121"/>
      <c r="GM39" s="121"/>
      <c r="GN39" s="121"/>
      <c r="GO39" s="121"/>
      <c r="GP39" s="121"/>
      <c r="GQ39" s="121"/>
      <c r="GR39" s="121"/>
      <c r="GS39" s="121"/>
      <c r="GT39" s="121"/>
      <c r="GU39" s="121"/>
      <c r="GV39" s="121"/>
      <c r="GW39" s="121"/>
      <c r="GX39" s="121"/>
      <c r="GY39" s="121"/>
      <c r="GZ39" s="121"/>
      <c r="HA39" s="121"/>
      <c r="HB39" s="121"/>
      <c r="HC39" s="121"/>
      <c r="HD39" s="121"/>
      <c r="HE39" s="121"/>
      <c r="HF39" s="121"/>
      <c r="HG39" s="121"/>
      <c r="HH39" s="121"/>
      <c r="HI39" s="121"/>
      <c r="HJ39" s="121"/>
      <c r="HK39" s="121"/>
      <c r="HL39" s="121"/>
      <c r="HM39" s="121"/>
      <c r="HN39" s="121"/>
      <c r="HO39" s="121"/>
      <c r="HP39" s="121"/>
      <c r="HQ39" s="121"/>
      <c r="HR39" s="121"/>
      <c r="HS39" s="121"/>
      <c r="HT39" s="121"/>
      <c r="HU39" s="121"/>
      <c r="HV39" s="121"/>
      <c r="HW39" s="121"/>
      <c r="HX39" s="121"/>
      <c r="HY39" s="121"/>
      <c r="HZ39" s="121"/>
      <c r="IA39" s="121"/>
      <c r="IB39" s="121"/>
      <c r="IC39" s="121"/>
      <c r="ID39" s="121"/>
      <c r="IE39" s="121"/>
      <c r="IF39" s="121"/>
      <c r="IG39" s="121"/>
      <c r="IH39" s="121"/>
      <c r="II39" s="121"/>
      <c r="IJ39" s="121"/>
      <c r="IK39" s="121"/>
      <c r="IL39" s="121"/>
      <c r="IM39" s="142"/>
      <c r="IN39" s="142"/>
      <c r="IO39" s="142"/>
      <c r="IP39" s="142"/>
      <c r="IQ39" s="142"/>
      <c r="IR39" s="142"/>
      <c r="IS39" s="142"/>
    </row>
    <row r="40" s="101" customFormat="1" ht="14.25" spans="1:256">
      <c r="A40" s="122" t="s">
        <v>74</v>
      </c>
      <c r="B40" s="123" t="s">
        <v>75</v>
      </c>
      <c r="C40" s="126">
        <f>SUM(C41:C43)</f>
        <v>170</v>
      </c>
      <c r="D40" s="127"/>
      <c r="E40" s="121"/>
      <c r="F40" s="121"/>
      <c r="G40" s="121"/>
      <c r="H40" s="121"/>
      <c r="I40" s="121"/>
      <c r="J40" s="121"/>
      <c r="K40" s="121"/>
      <c r="L40" s="121"/>
      <c r="M40" s="121"/>
      <c r="N40" s="121"/>
      <c r="O40" s="121"/>
      <c r="P40" s="121"/>
      <c r="Q40" s="121"/>
      <c r="R40" s="121"/>
      <c r="S40" s="121"/>
      <c r="T40" s="121"/>
      <c r="U40" s="121"/>
      <c r="V40" s="121"/>
      <c r="W40" s="121"/>
      <c r="X40" s="121"/>
      <c r="Y40" s="121"/>
      <c r="Z40" s="121"/>
      <c r="AA40" s="121"/>
      <c r="AB40" s="121"/>
      <c r="AC40" s="121"/>
      <c r="AD40" s="121"/>
      <c r="AE40" s="121"/>
      <c r="AF40" s="121"/>
      <c r="AG40" s="121"/>
      <c r="AH40" s="121"/>
      <c r="AI40" s="121"/>
      <c r="AJ40" s="121"/>
      <c r="AK40" s="121"/>
      <c r="AL40" s="121"/>
      <c r="AM40" s="121"/>
      <c r="AN40" s="121"/>
      <c r="AO40" s="121"/>
      <c r="AP40" s="121"/>
      <c r="AQ40" s="121"/>
      <c r="AR40" s="121"/>
      <c r="AS40" s="121"/>
      <c r="AT40" s="121"/>
      <c r="AU40" s="121"/>
      <c r="AV40" s="121"/>
      <c r="AW40" s="121"/>
      <c r="AX40" s="121"/>
      <c r="AY40" s="121"/>
      <c r="AZ40" s="121"/>
      <c r="BA40" s="121"/>
      <c r="BB40" s="121"/>
      <c r="BC40" s="121"/>
      <c r="BD40" s="121"/>
      <c r="BE40" s="121"/>
      <c r="BF40" s="121"/>
      <c r="BG40" s="121"/>
      <c r="BH40" s="121"/>
      <c r="BI40" s="121"/>
      <c r="BJ40" s="121"/>
      <c r="BK40" s="121"/>
      <c r="BL40" s="121"/>
      <c r="BM40" s="121"/>
      <c r="BN40" s="121"/>
      <c r="BO40" s="121"/>
      <c r="BP40" s="121"/>
      <c r="BQ40" s="121"/>
      <c r="BR40" s="121"/>
      <c r="BS40" s="121"/>
      <c r="BT40" s="121"/>
      <c r="BU40" s="121"/>
      <c r="BV40" s="121"/>
      <c r="BW40" s="121"/>
      <c r="BX40" s="121"/>
      <c r="BY40" s="121"/>
      <c r="BZ40" s="121"/>
      <c r="CA40" s="121"/>
      <c r="CB40" s="121"/>
      <c r="CC40" s="121"/>
      <c r="CD40" s="121"/>
      <c r="CE40" s="121"/>
      <c r="CF40" s="121"/>
      <c r="CG40" s="121"/>
      <c r="CH40" s="121"/>
      <c r="CI40" s="121"/>
      <c r="CJ40" s="121"/>
      <c r="CK40" s="121"/>
      <c r="CL40" s="121"/>
      <c r="CM40" s="121"/>
      <c r="CN40" s="121"/>
      <c r="CO40" s="121"/>
      <c r="CP40" s="121"/>
      <c r="CQ40" s="121"/>
      <c r="CR40" s="121"/>
      <c r="CS40" s="121"/>
      <c r="CT40" s="121"/>
      <c r="CU40" s="121"/>
      <c r="CV40" s="121"/>
      <c r="CW40" s="121"/>
      <c r="CX40" s="121"/>
      <c r="CY40" s="121"/>
      <c r="CZ40" s="121"/>
      <c r="DA40" s="121"/>
      <c r="DB40" s="121"/>
      <c r="DC40" s="121"/>
      <c r="DD40" s="121"/>
      <c r="DE40" s="121"/>
      <c r="DF40" s="121"/>
      <c r="DG40" s="121"/>
      <c r="DH40" s="121"/>
      <c r="DI40" s="121"/>
      <c r="DJ40" s="121"/>
      <c r="DK40" s="121"/>
      <c r="DL40" s="121"/>
      <c r="DM40" s="121"/>
      <c r="DN40" s="121"/>
      <c r="DO40" s="121"/>
      <c r="DP40" s="121"/>
      <c r="DQ40" s="121"/>
      <c r="DR40" s="121"/>
      <c r="DS40" s="121"/>
      <c r="DT40" s="121"/>
      <c r="DU40" s="121"/>
      <c r="DV40" s="121"/>
      <c r="DW40" s="121"/>
      <c r="DX40" s="121"/>
      <c r="DY40" s="121"/>
      <c r="DZ40" s="121"/>
      <c r="EA40" s="121"/>
      <c r="EB40" s="121"/>
      <c r="EC40" s="121"/>
      <c r="ED40" s="121"/>
      <c r="EE40" s="121"/>
      <c r="EF40" s="121"/>
      <c r="EG40" s="121"/>
      <c r="EH40" s="121"/>
      <c r="EI40" s="121"/>
      <c r="EJ40" s="121"/>
      <c r="EK40" s="121"/>
      <c r="EL40" s="121"/>
      <c r="EM40" s="121"/>
      <c r="EN40" s="121"/>
      <c r="EO40" s="121"/>
      <c r="EP40" s="121"/>
      <c r="EQ40" s="121"/>
      <c r="ER40" s="121"/>
      <c r="ES40" s="121"/>
      <c r="ET40" s="121"/>
      <c r="EU40" s="121"/>
      <c r="EV40" s="121"/>
      <c r="EW40" s="121"/>
      <c r="EX40" s="121"/>
      <c r="EY40" s="121"/>
      <c r="EZ40" s="121"/>
      <c r="FA40" s="121"/>
      <c r="FB40" s="121"/>
      <c r="FC40" s="121"/>
      <c r="FD40" s="121"/>
      <c r="FE40" s="121"/>
      <c r="FF40" s="121"/>
      <c r="FG40" s="121"/>
      <c r="FH40" s="121"/>
      <c r="FI40" s="121"/>
      <c r="FJ40" s="121"/>
      <c r="FK40" s="121"/>
      <c r="FL40" s="121"/>
      <c r="FM40" s="121"/>
      <c r="FN40" s="121"/>
      <c r="FO40" s="121"/>
      <c r="FP40" s="121"/>
      <c r="FQ40" s="121"/>
      <c r="FR40" s="121"/>
      <c r="FS40" s="121"/>
      <c r="FT40" s="121"/>
      <c r="FU40" s="121"/>
      <c r="FV40" s="121"/>
      <c r="FW40" s="121"/>
      <c r="FX40" s="121"/>
      <c r="FY40" s="121"/>
      <c r="FZ40" s="121"/>
      <c r="GA40" s="121"/>
      <c r="GB40" s="121"/>
      <c r="GC40" s="121"/>
      <c r="GD40" s="121"/>
      <c r="GE40" s="121"/>
      <c r="GF40" s="121"/>
      <c r="GG40" s="121"/>
      <c r="GH40" s="121"/>
      <c r="GI40" s="121"/>
      <c r="GJ40" s="121"/>
      <c r="GK40" s="121"/>
      <c r="GL40" s="121"/>
      <c r="GM40" s="121"/>
      <c r="GN40" s="121"/>
      <c r="GO40" s="121"/>
      <c r="GP40" s="121"/>
      <c r="GQ40" s="121"/>
      <c r="GR40" s="121"/>
      <c r="GS40" s="121"/>
      <c r="GT40" s="121"/>
      <c r="GU40" s="121"/>
      <c r="GV40" s="121"/>
      <c r="GW40" s="121"/>
      <c r="GX40" s="121"/>
      <c r="GY40" s="121"/>
      <c r="GZ40" s="121"/>
      <c r="HA40" s="121"/>
      <c r="HB40" s="121"/>
      <c r="HC40" s="121"/>
      <c r="HD40" s="121"/>
      <c r="HE40" s="121"/>
      <c r="HF40" s="121"/>
      <c r="HG40" s="121"/>
      <c r="HH40" s="121"/>
      <c r="HI40" s="121"/>
      <c r="HJ40" s="121"/>
      <c r="HK40" s="121"/>
      <c r="HL40" s="121"/>
      <c r="HM40" s="121"/>
      <c r="HN40" s="121"/>
      <c r="HO40" s="121"/>
      <c r="HP40" s="121"/>
      <c r="HQ40" s="121"/>
      <c r="HR40" s="121"/>
      <c r="HS40" s="121"/>
      <c r="HT40" s="121"/>
      <c r="HU40" s="121"/>
      <c r="HV40" s="121"/>
      <c r="HW40" s="121"/>
      <c r="HX40" s="121"/>
      <c r="HY40" s="121"/>
      <c r="HZ40" s="121"/>
      <c r="IA40" s="121"/>
      <c r="IB40" s="121"/>
      <c r="IC40" s="121"/>
      <c r="ID40" s="121"/>
      <c r="IE40" s="121"/>
      <c r="IF40" s="121"/>
      <c r="IG40" s="121"/>
      <c r="IH40" s="121"/>
      <c r="II40" s="121"/>
      <c r="IJ40" s="121"/>
      <c r="IK40" s="121"/>
      <c r="IL40" s="121"/>
      <c r="IM40" s="142"/>
      <c r="IN40" s="142"/>
      <c r="IO40" s="142"/>
      <c r="IP40" s="142"/>
      <c r="IQ40" s="142"/>
      <c r="IR40" s="142"/>
      <c r="IS40" s="142"/>
      <c r="IT40" s="142"/>
      <c r="IU40" s="142"/>
      <c r="IV40" s="142"/>
    </row>
    <row r="41" s="102" customFormat="1" ht="24" spans="1:4">
      <c r="A41" s="128">
        <v>1</v>
      </c>
      <c r="B41" s="132" t="s">
        <v>169</v>
      </c>
      <c r="C41" s="130">
        <v>50</v>
      </c>
      <c r="D41" s="127" t="s">
        <v>394</v>
      </c>
    </row>
    <row r="42" s="102" customFormat="1" ht="36" spans="1:4">
      <c r="A42" s="128">
        <v>2</v>
      </c>
      <c r="B42" s="132" t="s">
        <v>227</v>
      </c>
      <c r="C42" s="130">
        <v>70</v>
      </c>
      <c r="D42" s="127" t="s">
        <v>410</v>
      </c>
    </row>
    <row r="43" s="102" customFormat="1" ht="24" spans="1:4">
      <c r="A43" s="128">
        <v>3</v>
      </c>
      <c r="B43" s="132" t="s">
        <v>124</v>
      </c>
      <c r="C43" s="130">
        <v>50</v>
      </c>
      <c r="D43" s="127" t="s">
        <v>400</v>
      </c>
    </row>
    <row r="44" s="103" customFormat="1" ht="14.25" spans="1:256">
      <c r="A44" s="122" t="s">
        <v>79</v>
      </c>
      <c r="B44" s="123" t="s">
        <v>80</v>
      </c>
      <c r="C44" s="126">
        <f>SUM(C45:C48)</f>
        <v>160</v>
      </c>
      <c r="D44" s="127"/>
      <c r="E44" s="121"/>
      <c r="F44" s="121"/>
      <c r="G44" s="121"/>
      <c r="H44" s="121"/>
      <c r="I44" s="121"/>
      <c r="J44" s="121"/>
      <c r="K44" s="121"/>
      <c r="L44" s="121"/>
      <c r="M44" s="121"/>
      <c r="N44" s="121"/>
      <c r="O44" s="121"/>
      <c r="P44" s="121"/>
      <c r="Q44" s="121"/>
      <c r="R44" s="121"/>
      <c r="S44" s="121"/>
      <c r="T44" s="121"/>
      <c r="U44" s="121"/>
      <c r="V44" s="121"/>
      <c r="W44" s="121"/>
      <c r="X44" s="121"/>
      <c r="Y44" s="121"/>
      <c r="Z44" s="121"/>
      <c r="AA44" s="121"/>
      <c r="AB44" s="121"/>
      <c r="AC44" s="121"/>
      <c r="AD44" s="121"/>
      <c r="AE44" s="121"/>
      <c r="AF44" s="121"/>
      <c r="AG44" s="121"/>
      <c r="AH44" s="121"/>
      <c r="AI44" s="121"/>
      <c r="AJ44" s="121"/>
      <c r="AK44" s="121"/>
      <c r="AL44" s="121"/>
      <c r="AM44" s="121"/>
      <c r="AN44" s="121"/>
      <c r="AO44" s="121"/>
      <c r="AP44" s="121"/>
      <c r="AQ44" s="121"/>
      <c r="AR44" s="121"/>
      <c r="AS44" s="121"/>
      <c r="AT44" s="121"/>
      <c r="AU44" s="121"/>
      <c r="AV44" s="121"/>
      <c r="AW44" s="121"/>
      <c r="AX44" s="121"/>
      <c r="AY44" s="121"/>
      <c r="AZ44" s="121"/>
      <c r="BA44" s="121"/>
      <c r="BB44" s="121"/>
      <c r="BC44" s="121"/>
      <c r="BD44" s="121"/>
      <c r="BE44" s="121"/>
      <c r="BF44" s="121"/>
      <c r="BG44" s="121"/>
      <c r="BH44" s="121"/>
      <c r="BI44" s="121"/>
      <c r="BJ44" s="121"/>
      <c r="BK44" s="121"/>
      <c r="BL44" s="121"/>
      <c r="BM44" s="121"/>
      <c r="BN44" s="121"/>
      <c r="BO44" s="121"/>
      <c r="BP44" s="121"/>
      <c r="BQ44" s="121"/>
      <c r="BR44" s="121"/>
      <c r="BS44" s="121"/>
      <c r="BT44" s="121"/>
      <c r="BU44" s="121"/>
      <c r="BV44" s="121"/>
      <c r="BW44" s="121"/>
      <c r="BX44" s="121"/>
      <c r="BY44" s="121"/>
      <c r="BZ44" s="121"/>
      <c r="CA44" s="121"/>
      <c r="CB44" s="121"/>
      <c r="CC44" s="121"/>
      <c r="CD44" s="121"/>
      <c r="CE44" s="121"/>
      <c r="CF44" s="121"/>
      <c r="CG44" s="121"/>
      <c r="CH44" s="121"/>
      <c r="CI44" s="121"/>
      <c r="CJ44" s="121"/>
      <c r="CK44" s="121"/>
      <c r="CL44" s="121"/>
      <c r="CM44" s="121"/>
      <c r="CN44" s="121"/>
      <c r="CO44" s="121"/>
      <c r="CP44" s="121"/>
      <c r="CQ44" s="121"/>
      <c r="CR44" s="121"/>
      <c r="CS44" s="121"/>
      <c r="CT44" s="121"/>
      <c r="CU44" s="121"/>
      <c r="CV44" s="121"/>
      <c r="CW44" s="121"/>
      <c r="CX44" s="121"/>
      <c r="CY44" s="121"/>
      <c r="CZ44" s="121"/>
      <c r="DA44" s="121"/>
      <c r="DB44" s="121"/>
      <c r="DC44" s="121"/>
      <c r="DD44" s="121"/>
      <c r="DE44" s="121"/>
      <c r="DF44" s="121"/>
      <c r="DG44" s="121"/>
      <c r="DH44" s="121"/>
      <c r="DI44" s="121"/>
      <c r="DJ44" s="121"/>
      <c r="DK44" s="121"/>
      <c r="DL44" s="121"/>
      <c r="DM44" s="121"/>
      <c r="DN44" s="121"/>
      <c r="DO44" s="121"/>
      <c r="DP44" s="121"/>
      <c r="DQ44" s="121"/>
      <c r="DR44" s="121"/>
      <c r="DS44" s="121"/>
      <c r="DT44" s="121"/>
      <c r="DU44" s="121"/>
      <c r="DV44" s="121"/>
      <c r="DW44" s="121"/>
      <c r="DX44" s="121"/>
      <c r="DY44" s="121"/>
      <c r="DZ44" s="121"/>
      <c r="EA44" s="121"/>
      <c r="EB44" s="121"/>
      <c r="EC44" s="121"/>
      <c r="ED44" s="121"/>
      <c r="EE44" s="121"/>
      <c r="EF44" s="121"/>
      <c r="EG44" s="121"/>
      <c r="EH44" s="121"/>
      <c r="EI44" s="121"/>
      <c r="EJ44" s="121"/>
      <c r="EK44" s="121"/>
      <c r="EL44" s="121"/>
      <c r="EM44" s="121"/>
      <c r="EN44" s="121"/>
      <c r="EO44" s="121"/>
      <c r="EP44" s="121"/>
      <c r="EQ44" s="121"/>
      <c r="ER44" s="121"/>
      <c r="ES44" s="121"/>
      <c r="ET44" s="121"/>
      <c r="EU44" s="121"/>
      <c r="EV44" s="121"/>
      <c r="EW44" s="121"/>
      <c r="EX44" s="121"/>
      <c r="EY44" s="121"/>
      <c r="EZ44" s="121"/>
      <c r="FA44" s="121"/>
      <c r="FB44" s="121"/>
      <c r="FC44" s="121"/>
      <c r="FD44" s="121"/>
      <c r="FE44" s="121"/>
      <c r="FF44" s="121"/>
      <c r="FG44" s="121"/>
      <c r="FH44" s="121"/>
      <c r="FI44" s="121"/>
      <c r="FJ44" s="121"/>
      <c r="FK44" s="121"/>
      <c r="FL44" s="121"/>
      <c r="FM44" s="121"/>
      <c r="FN44" s="121"/>
      <c r="FO44" s="121"/>
      <c r="FP44" s="121"/>
      <c r="FQ44" s="121"/>
      <c r="FR44" s="121"/>
      <c r="FS44" s="121"/>
      <c r="FT44" s="121"/>
      <c r="FU44" s="121"/>
      <c r="FV44" s="121"/>
      <c r="FW44" s="121"/>
      <c r="FX44" s="121"/>
      <c r="FY44" s="121"/>
      <c r="FZ44" s="121"/>
      <c r="GA44" s="121"/>
      <c r="GB44" s="121"/>
      <c r="GC44" s="121"/>
      <c r="GD44" s="121"/>
      <c r="GE44" s="121"/>
      <c r="GF44" s="121"/>
      <c r="GG44" s="121"/>
      <c r="GH44" s="121"/>
      <c r="GI44" s="121"/>
      <c r="GJ44" s="121"/>
      <c r="GK44" s="121"/>
      <c r="GL44" s="121"/>
      <c r="GM44" s="121"/>
      <c r="GN44" s="121"/>
      <c r="GO44" s="121"/>
      <c r="GP44" s="121"/>
      <c r="GQ44" s="121"/>
      <c r="GR44" s="121"/>
      <c r="GS44" s="121"/>
      <c r="GT44" s="121"/>
      <c r="GU44" s="121"/>
      <c r="GV44" s="121"/>
      <c r="GW44" s="121"/>
      <c r="GX44" s="121"/>
      <c r="GY44" s="121"/>
      <c r="GZ44" s="121"/>
      <c r="HA44" s="121"/>
      <c r="HB44" s="121"/>
      <c r="HC44" s="121"/>
      <c r="HD44" s="121"/>
      <c r="HE44" s="121"/>
      <c r="HF44" s="121"/>
      <c r="HG44" s="121"/>
      <c r="HH44" s="121"/>
      <c r="HI44" s="121"/>
      <c r="HJ44" s="121"/>
      <c r="HK44" s="121"/>
      <c r="HL44" s="121"/>
      <c r="HM44" s="121"/>
      <c r="HN44" s="121"/>
      <c r="HO44" s="121"/>
      <c r="HP44" s="121"/>
      <c r="HQ44" s="121"/>
      <c r="HR44" s="121"/>
      <c r="HS44" s="121"/>
      <c r="HT44" s="121"/>
      <c r="HU44" s="121"/>
      <c r="HV44" s="121"/>
      <c r="HW44" s="121"/>
      <c r="HX44" s="121"/>
      <c r="HY44" s="121"/>
      <c r="HZ44" s="121"/>
      <c r="IA44" s="121"/>
      <c r="IB44" s="121"/>
      <c r="IC44" s="121"/>
      <c r="ID44" s="121"/>
      <c r="IE44" s="121"/>
      <c r="IF44" s="121"/>
      <c r="IG44" s="121"/>
      <c r="IH44" s="121"/>
      <c r="II44" s="121"/>
      <c r="IJ44" s="121"/>
      <c r="IK44" s="121"/>
      <c r="IL44" s="121"/>
      <c r="IM44" s="142"/>
      <c r="IN44" s="142"/>
      <c r="IO44" s="142"/>
      <c r="IP44" s="142"/>
      <c r="IQ44" s="142"/>
      <c r="IR44" s="142"/>
      <c r="IS44" s="142"/>
      <c r="IT44" s="142"/>
      <c r="IU44" s="142"/>
      <c r="IV44" s="142"/>
    </row>
    <row r="45" s="102" customFormat="1" ht="24" spans="1:4">
      <c r="A45" s="128">
        <v>1</v>
      </c>
      <c r="B45" s="132" t="s">
        <v>169</v>
      </c>
      <c r="C45" s="130">
        <v>30</v>
      </c>
      <c r="D45" s="127" t="s">
        <v>411</v>
      </c>
    </row>
    <row r="46" s="103" customFormat="1" ht="24" spans="1:253">
      <c r="A46" s="128">
        <v>2</v>
      </c>
      <c r="B46" s="132" t="s">
        <v>125</v>
      </c>
      <c r="C46" s="130">
        <v>70</v>
      </c>
      <c r="D46" s="127" t="s">
        <v>400</v>
      </c>
      <c r="E46" s="121"/>
      <c r="F46" s="121"/>
      <c r="G46" s="121"/>
      <c r="H46" s="121"/>
      <c r="I46" s="121"/>
      <c r="J46" s="121"/>
      <c r="K46" s="121"/>
      <c r="L46" s="121"/>
      <c r="M46" s="121"/>
      <c r="N46" s="121"/>
      <c r="O46" s="121"/>
      <c r="P46" s="121"/>
      <c r="Q46" s="121"/>
      <c r="R46" s="121"/>
      <c r="S46" s="121"/>
      <c r="T46" s="121"/>
      <c r="U46" s="121"/>
      <c r="V46" s="121"/>
      <c r="W46" s="121"/>
      <c r="X46" s="121"/>
      <c r="Y46" s="121"/>
      <c r="Z46" s="121"/>
      <c r="AA46" s="121"/>
      <c r="AB46" s="121"/>
      <c r="AC46" s="121"/>
      <c r="AD46" s="121"/>
      <c r="AE46" s="121"/>
      <c r="AF46" s="121"/>
      <c r="AG46" s="121"/>
      <c r="AH46" s="121"/>
      <c r="AI46" s="121"/>
      <c r="AJ46" s="121"/>
      <c r="AK46" s="121"/>
      <c r="AL46" s="121"/>
      <c r="AM46" s="121"/>
      <c r="AN46" s="121"/>
      <c r="AO46" s="121"/>
      <c r="AP46" s="121"/>
      <c r="AQ46" s="121"/>
      <c r="AR46" s="121"/>
      <c r="AS46" s="121"/>
      <c r="AT46" s="121"/>
      <c r="AU46" s="121"/>
      <c r="AV46" s="121"/>
      <c r="AW46" s="121"/>
      <c r="AX46" s="121"/>
      <c r="AY46" s="121"/>
      <c r="AZ46" s="121"/>
      <c r="BA46" s="121"/>
      <c r="BB46" s="121"/>
      <c r="BC46" s="121"/>
      <c r="BD46" s="121"/>
      <c r="BE46" s="121"/>
      <c r="BF46" s="121"/>
      <c r="BG46" s="121"/>
      <c r="BH46" s="121"/>
      <c r="BI46" s="121"/>
      <c r="BJ46" s="121"/>
      <c r="BK46" s="121"/>
      <c r="BL46" s="121"/>
      <c r="BM46" s="121"/>
      <c r="BN46" s="121"/>
      <c r="BO46" s="121"/>
      <c r="BP46" s="121"/>
      <c r="BQ46" s="121"/>
      <c r="BR46" s="121"/>
      <c r="BS46" s="121"/>
      <c r="BT46" s="121"/>
      <c r="BU46" s="121"/>
      <c r="BV46" s="121"/>
      <c r="BW46" s="121"/>
      <c r="BX46" s="121"/>
      <c r="BY46" s="121"/>
      <c r="BZ46" s="121"/>
      <c r="CA46" s="121"/>
      <c r="CB46" s="121"/>
      <c r="CC46" s="121"/>
      <c r="CD46" s="121"/>
      <c r="CE46" s="121"/>
      <c r="CF46" s="121"/>
      <c r="CG46" s="121"/>
      <c r="CH46" s="121"/>
      <c r="CI46" s="121"/>
      <c r="CJ46" s="121"/>
      <c r="CK46" s="121"/>
      <c r="CL46" s="121"/>
      <c r="CM46" s="121"/>
      <c r="CN46" s="121"/>
      <c r="CO46" s="121"/>
      <c r="CP46" s="121"/>
      <c r="CQ46" s="121"/>
      <c r="CR46" s="121"/>
      <c r="CS46" s="121"/>
      <c r="CT46" s="121"/>
      <c r="CU46" s="121"/>
      <c r="CV46" s="121"/>
      <c r="CW46" s="121"/>
      <c r="CX46" s="121"/>
      <c r="CY46" s="121"/>
      <c r="CZ46" s="121"/>
      <c r="DA46" s="121"/>
      <c r="DB46" s="121"/>
      <c r="DC46" s="121"/>
      <c r="DD46" s="121"/>
      <c r="DE46" s="121"/>
      <c r="DF46" s="121"/>
      <c r="DG46" s="121"/>
      <c r="DH46" s="121"/>
      <c r="DI46" s="121"/>
      <c r="DJ46" s="121"/>
      <c r="DK46" s="121"/>
      <c r="DL46" s="121"/>
      <c r="DM46" s="121"/>
      <c r="DN46" s="121"/>
      <c r="DO46" s="121"/>
      <c r="DP46" s="121"/>
      <c r="DQ46" s="121"/>
      <c r="DR46" s="121"/>
      <c r="DS46" s="121"/>
      <c r="DT46" s="121"/>
      <c r="DU46" s="121"/>
      <c r="DV46" s="121"/>
      <c r="DW46" s="121"/>
      <c r="DX46" s="121"/>
      <c r="DY46" s="121"/>
      <c r="DZ46" s="121"/>
      <c r="EA46" s="121"/>
      <c r="EB46" s="121"/>
      <c r="EC46" s="121"/>
      <c r="ED46" s="121"/>
      <c r="EE46" s="121"/>
      <c r="EF46" s="121"/>
      <c r="EG46" s="121"/>
      <c r="EH46" s="121"/>
      <c r="EI46" s="121"/>
      <c r="EJ46" s="121"/>
      <c r="EK46" s="121"/>
      <c r="EL46" s="121"/>
      <c r="EM46" s="121"/>
      <c r="EN46" s="121"/>
      <c r="EO46" s="121"/>
      <c r="EP46" s="121"/>
      <c r="EQ46" s="121"/>
      <c r="ER46" s="121"/>
      <c r="ES46" s="121"/>
      <c r="ET46" s="121"/>
      <c r="EU46" s="121"/>
      <c r="EV46" s="121"/>
      <c r="EW46" s="121"/>
      <c r="EX46" s="121"/>
      <c r="EY46" s="121"/>
      <c r="EZ46" s="121"/>
      <c r="FA46" s="121"/>
      <c r="FB46" s="121"/>
      <c r="FC46" s="121"/>
      <c r="FD46" s="121"/>
      <c r="FE46" s="121"/>
      <c r="FF46" s="121"/>
      <c r="FG46" s="121"/>
      <c r="FH46" s="121"/>
      <c r="FI46" s="121"/>
      <c r="FJ46" s="121"/>
      <c r="FK46" s="121"/>
      <c r="FL46" s="121"/>
      <c r="FM46" s="121"/>
      <c r="FN46" s="121"/>
      <c r="FO46" s="121"/>
      <c r="FP46" s="121"/>
      <c r="FQ46" s="121"/>
      <c r="FR46" s="121"/>
      <c r="FS46" s="121"/>
      <c r="FT46" s="121"/>
      <c r="FU46" s="121"/>
      <c r="FV46" s="121"/>
      <c r="FW46" s="121"/>
      <c r="FX46" s="121"/>
      <c r="FY46" s="121"/>
      <c r="FZ46" s="121"/>
      <c r="GA46" s="121"/>
      <c r="GB46" s="121"/>
      <c r="GC46" s="121"/>
      <c r="GD46" s="121"/>
      <c r="GE46" s="121"/>
      <c r="GF46" s="121"/>
      <c r="GG46" s="121"/>
      <c r="GH46" s="121"/>
      <c r="GI46" s="121"/>
      <c r="GJ46" s="121"/>
      <c r="GK46" s="121"/>
      <c r="GL46" s="121"/>
      <c r="GM46" s="121"/>
      <c r="GN46" s="121"/>
      <c r="GO46" s="121"/>
      <c r="GP46" s="121"/>
      <c r="GQ46" s="121"/>
      <c r="GR46" s="121"/>
      <c r="GS46" s="121"/>
      <c r="GT46" s="121"/>
      <c r="GU46" s="121"/>
      <c r="GV46" s="121"/>
      <c r="GW46" s="121"/>
      <c r="GX46" s="121"/>
      <c r="GY46" s="121"/>
      <c r="GZ46" s="121"/>
      <c r="HA46" s="121"/>
      <c r="HB46" s="121"/>
      <c r="HC46" s="121"/>
      <c r="HD46" s="121"/>
      <c r="HE46" s="121"/>
      <c r="HF46" s="121"/>
      <c r="HG46" s="121"/>
      <c r="HH46" s="121"/>
      <c r="HI46" s="121"/>
      <c r="HJ46" s="121"/>
      <c r="HK46" s="121"/>
      <c r="HL46" s="121"/>
      <c r="HM46" s="121"/>
      <c r="HN46" s="121"/>
      <c r="HO46" s="121"/>
      <c r="HP46" s="121"/>
      <c r="HQ46" s="121"/>
      <c r="HR46" s="121"/>
      <c r="HS46" s="121"/>
      <c r="HT46" s="121"/>
      <c r="HU46" s="121"/>
      <c r="HV46" s="121"/>
      <c r="HW46" s="121"/>
      <c r="HX46" s="121"/>
      <c r="HY46" s="121"/>
      <c r="HZ46" s="121"/>
      <c r="IA46" s="121"/>
      <c r="IB46" s="121"/>
      <c r="IC46" s="121"/>
      <c r="ID46" s="121"/>
      <c r="IE46" s="121"/>
      <c r="IF46" s="121"/>
      <c r="IG46" s="121"/>
      <c r="IH46" s="121"/>
      <c r="II46" s="121"/>
      <c r="IJ46" s="121"/>
      <c r="IK46" s="121"/>
      <c r="IL46" s="121"/>
      <c r="IM46" s="142"/>
      <c r="IN46" s="142"/>
      <c r="IO46" s="142"/>
      <c r="IP46" s="142"/>
      <c r="IQ46" s="142"/>
      <c r="IR46" s="142"/>
      <c r="IS46" s="142"/>
    </row>
    <row r="47" s="103" customFormat="1" ht="24" spans="1:253">
      <c r="A47" s="128">
        <v>3</v>
      </c>
      <c r="B47" s="132" t="s">
        <v>237</v>
      </c>
      <c r="C47" s="130">
        <v>30</v>
      </c>
      <c r="D47" s="127" t="s">
        <v>400</v>
      </c>
      <c r="E47" s="121"/>
      <c r="F47" s="121"/>
      <c r="G47" s="121"/>
      <c r="H47" s="121"/>
      <c r="I47" s="121"/>
      <c r="J47" s="121"/>
      <c r="K47" s="121"/>
      <c r="L47" s="121"/>
      <c r="M47" s="121"/>
      <c r="N47" s="121"/>
      <c r="O47" s="121"/>
      <c r="P47" s="121"/>
      <c r="Q47" s="121"/>
      <c r="R47" s="121"/>
      <c r="S47" s="121"/>
      <c r="T47" s="121"/>
      <c r="U47" s="121"/>
      <c r="V47" s="121"/>
      <c r="W47" s="121"/>
      <c r="X47" s="121"/>
      <c r="Y47" s="121"/>
      <c r="Z47" s="121"/>
      <c r="AA47" s="121"/>
      <c r="AB47" s="121"/>
      <c r="AC47" s="121"/>
      <c r="AD47" s="121"/>
      <c r="AE47" s="121"/>
      <c r="AF47" s="121"/>
      <c r="AG47" s="121"/>
      <c r="AH47" s="121"/>
      <c r="AI47" s="121"/>
      <c r="AJ47" s="121"/>
      <c r="AK47" s="121"/>
      <c r="AL47" s="121"/>
      <c r="AM47" s="121"/>
      <c r="AN47" s="121"/>
      <c r="AO47" s="121"/>
      <c r="AP47" s="121"/>
      <c r="AQ47" s="121"/>
      <c r="AR47" s="121"/>
      <c r="AS47" s="121"/>
      <c r="AT47" s="121"/>
      <c r="AU47" s="121"/>
      <c r="AV47" s="121"/>
      <c r="AW47" s="121"/>
      <c r="AX47" s="121"/>
      <c r="AY47" s="121"/>
      <c r="AZ47" s="121"/>
      <c r="BA47" s="121"/>
      <c r="BB47" s="121"/>
      <c r="BC47" s="121"/>
      <c r="BD47" s="121"/>
      <c r="BE47" s="121"/>
      <c r="BF47" s="121"/>
      <c r="BG47" s="121"/>
      <c r="BH47" s="121"/>
      <c r="BI47" s="121"/>
      <c r="BJ47" s="121"/>
      <c r="BK47" s="121"/>
      <c r="BL47" s="121"/>
      <c r="BM47" s="121"/>
      <c r="BN47" s="121"/>
      <c r="BO47" s="121"/>
      <c r="BP47" s="121"/>
      <c r="BQ47" s="121"/>
      <c r="BR47" s="121"/>
      <c r="BS47" s="121"/>
      <c r="BT47" s="121"/>
      <c r="BU47" s="121"/>
      <c r="BV47" s="121"/>
      <c r="BW47" s="121"/>
      <c r="BX47" s="121"/>
      <c r="BY47" s="121"/>
      <c r="BZ47" s="121"/>
      <c r="CA47" s="121"/>
      <c r="CB47" s="121"/>
      <c r="CC47" s="121"/>
      <c r="CD47" s="121"/>
      <c r="CE47" s="121"/>
      <c r="CF47" s="121"/>
      <c r="CG47" s="121"/>
      <c r="CH47" s="121"/>
      <c r="CI47" s="121"/>
      <c r="CJ47" s="121"/>
      <c r="CK47" s="121"/>
      <c r="CL47" s="121"/>
      <c r="CM47" s="121"/>
      <c r="CN47" s="121"/>
      <c r="CO47" s="121"/>
      <c r="CP47" s="121"/>
      <c r="CQ47" s="121"/>
      <c r="CR47" s="121"/>
      <c r="CS47" s="121"/>
      <c r="CT47" s="121"/>
      <c r="CU47" s="121"/>
      <c r="CV47" s="121"/>
      <c r="CW47" s="121"/>
      <c r="CX47" s="121"/>
      <c r="CY47" s="121"/>
      <c r="CZ47" s="121"/>
      <c r="DA47" s="121"/>
      <c r="DB47" s="121"/>
      <c r="DC47" s="121"/>
      <c r="DD47" s="121"/>
      <c r="DE47" s="121"/>
      <c r="DF47" s="121"/>
      <c r="DG47" s="121"/>
      <c r="DH47" s="121"/>
      <c r="DI47" s="121"/>
      <c r="DJ47" s="121"/>
      <c r="DK47" s="121"/>
      <c r="DL47" s="121"/>
      <c r="DM47" s="121"/>
      <c r="DN47" s="121"/>
      <c r="DO47" s="121"/>
      <c r="DP47" s="121"/>
      <c r="DQ47" s="121"/>
      <c r="DR47" s="121"/>
      <c r="DS47" s="121"/>
      <c r="DT47" s="121"/>
      <c r="DU47" s="121"/>
      <c r="DV47" s="121"/>
      <c r="DW47" s="121"/>
      <c r="DX47" s="121"/>
      <c r="DY47" s="121"/>
      <c r="DZ47" s="121"/>
      <c r="EA47" s="121"/>
      <c r="EB47" s="121"/>
      <c r="EC47" s="121"/>
      <c r="ED47" s="121"/>
      <c r="EE47" s="121"/>
      <c r="EF47" s="121"/>
      <c r="EG47" s="121"/>
      <c r="EH47" s="121"/>
      <c r="EI47" s="121"/>
      <c r="EJ47" s="121"/>
      <c r="EK47" s="121"/>
      <c r="EL47" s="121"/>
      <c r="EM47" s="121"/>
      <c r="EN47" s="121"/>
      <c r="EO47" s="121"/>
      <c r="EP47" s="121"/>
      <c r="EQ47" s="121"/>
      <c r="ER47" s="121"/>
      <c r="ES47" s="121"/>
      <c r="ET47" s="121"/>
      <c r="EU47" s="121"/>
      <c r="EV47" s="121"/>
      <c r="EW47" s="121"/>
      <c r="EX47" s="121"/>
      <c r="EY47" s="121"/>
      <c r="EZ47" s="121"/>
      <c r="FA47" s="121"/>
      <c r="FB47" s="121"/>
      <c r="FC47" s="121"/>
      <c r="FD47" s="121"/>
      <c r="FE47" s="121"/>
      <c r="FF47" s="121"/>
      <c r="FG47" s="121"/>
      <c r="FH47" s="121"/>
      <c r="FI47" s="121"/>
      <c r="FJ47" s="121"/>
      <c r="FK47" s="121"/>
      <c r="FL47" s="121"/>
      <c r="FM47" s="121"/>
      <c r="FN47" s="121"/>
      <c r="FO47" s="121"/>
      <c r="FP47" s="121"/>
      <c r="FQ47" s="121"/>
      <c r="FR47" s="121"/>
      <c r="FS47" s="121"/>
      <c r="FT47" s="121"/>
      <c r="FU47" s="121"/>
      <c r="FV47" s="121"/>
      <c r="FW47" s="121"/>
      <c r="FX47" s="121"/>
      <c r="FY47" s="121"/>
      <c r="FZ47" s="121"/>
      <c r="GA47" s="121"/>
      <c r="GB47" s="121"/>
      <c r="GC47" s="121"/>
      <c r="GD47" s="121"/>
      <c r="GE47" s="121"/>
      <c r="GF47" s="121"/>
      <c r="GG47" s="121"/>
      <c r="GH47" s="121"/>
      <c r="GI47" s="121"/>
      <c r="GJ47" s="121"/>
      <c r="GK47" s="121"/>
      <c r="GL47" s="121"/>
      <c r="GM47" s="121"/>
      <c r="GN47" s="121"/>
      <c r="GO47" s="121"/>
      <c r="GP47" s="121"/>
      <c r="GQ47" s="121"/>
      <c r="GR47" s="121"/>
      <c r="GS47" s="121"/>
      <c r="GT47" s="121"/>
      <c r="GU47" s="121"/>
      <c r="GV47" s="121"/>
      <c r="GW47" s="121"/>
      <c r="GX47" s="121"/>
      <c r="GY47" s="121"/>
      <c r="GZ47" s="121"/>
      <c r="HA47" s="121"/>
      <c r="HB47" s="121"/>
      <c r="HC47" s="121"/>
      <c r="HD47" s="121"/>
      <c r="HE47" s="121"/>
      <c r="HF47" s="121"/>
      <c r="HG47" s="121"/>
      <c r="HH47" s="121"/>
      <c r="HI47" s="121"/>
      <c r="HJ47" s="121"/>
      <c r="HK47" s="121"/>
      <c r="HL47" s="121"/>
      <c r="HM47" s="121"/>
      <c r="HN47" s="121"/>
      <c r="HO47" s="121"/>
      <c r="HP47" s="121"/>
      <c r="HQ47" s="121"/>
      <c r="HR47" s="121"/>
      <c r="HS47" s="121"/>
      <c r="HT47" s="121"/>
      <c r="HU47" s="121"/>
      <c r="HV47" s="121"/>
      <c r="HW47" s="121"/>
      <c r="HX47" s="121"/>
      <c r="HY47" s="121"/>
      <c r="HZ47" s="121"/>
      <c r="IA47" s="121"/>
      <c r="IB47" s="121"/>
      <c r="IC47" s="121"/>
      <c r="ID47" s="121"/>
      <c r="IE47" s="121"/>
      <c r="IF47" s="121"/>
      <c r="IG47" s="121"/>
      <c r="IH47" s="121"/>
      <c r="II47" s="121"/>
      <c r="IJ47" s="121"/>
      <c r="IK47" s="121"/>
      <c r="IL47" s="121"/>
      <c r="IM47" s="142"/>
      <c r="IN47" s="142"/>
      <c r="IO47" s="142"/>
      <c r="IP47" s="142"/>
      <c r="IQ47" s="142"/>
      <c r="IR47" s="142"/>
      <c r="IS47" s="142"/>
    </row>
    <row r="48" s="103" customFormat="1" ht="24" spans="1:253">
      <c r="A48" s="128">
        <v>4</v>
      </c>
      <c r="B48" s="132" t="s">
        <v>127</v>
      </c>
      <c r="C48" s="130">
        <v>30</v>
      </c>
      <c r="D48" s="127" t="s">
        <v>400</v>
      </c>
      <c r="E48" s="121"/>
      <c r="F48" s="121"/>
      <c r="G48" s="121"/>
      <c r="H48" s="121"/>
      <c r="I48" s="121"/>
      <c r="J48" s="121"/>
      <c r="K48" s="121"/>
      <c r="L48" s="121"/>
      <c r="M48" s="121"/>
      <c r="N48" s="121"/>
      <c r="O48" s="121"/>
      <c r="P48" s="121"/>
      <c r="Q48" s="121"/>
      <c r="R48" s="121"/>
      <c r="S48" s="121"/>
      <c r="T48" s="121"/>
      <c r="U48" s="121"/>
      <c r="V48" s="121"/>
      <c r="W48" s="121"/>
      <c r="X48" s="121"/>
      <c r="Y48" s="121"/>
      <c r="Z48" s="121"/>
      <c r="AA48" s="121"/>
      <c r="AB48" s="121"/>
      <c r="AC48" s="121"/>
      <c r="AD48" s="121"/>
      <c r="AE48" s="121"/>
      <c r="AF48" s="121"/>
      <c r="AG48" s="121"/>
      <c r="AH48" s="121"/>
      <c r="AI48" s="121"/>
      <c r="AJ48" s="121"/>
      <c r="AK48" s="121"/>
      <c r="AL48" s="121"/>
      <c r="AM48" s="121"/>
      <c r="AN48" s="121"/>
      <c r="AO48" s="121"/>
      <c r="AP48" s="121"/>
      <c r="AQ48" s="121"/>
      <c r="AR48" s="121"/>
      <c r="AS48" s="121"/>
      <c r="AT48" s="121"/>
      <c r="AU48" s="121"/>
      <c r="AV48" s="121"/>
      <c r="AW48" s="121"/>
      <c r="AX48" s="121"/>
      <c r="AY48" s="121"/>
      <c r="AZ48" s="121"/>
      <c r="BA48" s="121"/>
      <c r="BB48" s="121"/>
      <c r="BC48" s="121"/>
      <c r="BD48" s="121"/>
      <c r="BE48" s="121"/>
      <c r="BF48" s="121"/>
      <c r="BG48" s="121"/>
      <c r="BH48" s="121"/>
      <c r="BI48" s="121"/>
      <c r="BJ48" s="121"/>
      <c r="BK48" s="121"/>
      <c r="BL48" s="121"/>
      <c r="BM48" s="121"/>
      <c r="BN48" s="121"/>
      <c r="BO48" s="121"/>
      <c r="BP48" s="121"/>
      <c r="BQ48" s="121"/>
      <c r="BR48" s="121"/>
      <c r="BS48" s="121"/>
      <c r="BT48" s="121"/>
      <c r="BU48" s="121"/>
      <c r="BV48" s="121"/>
      <c r="BW48" s="121"/>
      <c r="BX48" s="121"/>
      <c r="BY48" s="121"/>
      <c r="BZ48" s="121"/>
      <c r="CA48" s="121"/>
      <c r="CB48" s="121"/>
      <c r="CC48" s="121"/>
      <c r="CD48" s="121"/>
      <c r="CE48" s="121"/>
      <c r="CF48" s="121"/>
      <c r="CG48" s="121"/>
      <c r="CH48" s="121"/>
      <c r="CI48" s="121"/>
      <c r="CJ48" s="121"/>
      <c r="CK48" s="121"/>
      <c r="CL48" s="121"/>
      <c r="CM48" s="121"/>
      <c r="CN48" s="121"/>
      <c r="CO48" s="121"/>
      <c r="CP48" s="121"/>
      <c r="CQ48" s="121"/>
      <c r="CR48" s="121"/>
      <c r="CS48" s="121"/>
      <c r="CT48" s="121"/>
      <c r="CU48" s="121"/>
      <c r="CV48" s="121"/>
      <c r="CW48" s="121"/>
      <c r="CX48" s="121"/>
      <c r="CY48" s="121"/>
      <c r="CZ48" s="121"/>
      <c r="DA48" s="121"/>
      <c r="DB48" s="121"/>
      <c r="DC48" s="121"/>
      <c r="DD48" s="121"/>
      <c r="DE48" s="121"/>
      <c r="DF48" s="121"/>
      <c r="DG48" s="121"/>
      <c r="DH48" s="121"/>
      <c r="DI48" s="121"/>
      <c r="DJ48" s="121"/>
      <c r="DK48" s="121"/>
      <c r="DL48" s="121"/>
      <c r="DM48" s="121"/>
      <c r="DN48" s="121"/>
      <c r="DO48" s="121"/>
      <c r="DP48" s="121"/>
      <c r="DQ48" s="121"/>
      <c r="DR48" s="121"/>
      <c r="DS48" s="121"/>
      <c r="DT48" s="121"/>
      <c r="DU48" s="121"/>
      <c r="DV48" s="121"/>
      <c r="DW48" s="121"/>
      <c r="DX48" s="121"/>
      <c r="DY48" s="121"/>
      <c r="DZ48" s="121"/>
      <c r="EA48" s="121"/>
      <c r="EB48" s="121"/>
      <c r="EC48" s="121"/>
      <c r="ED48" s="121"/>
      <c r="EE48" s="121"/>
      <c r="EF48" s="121"/>
      <c r="EG48" s="121"/>
      <c r="EH48" s="121"/>
      <c r="EI48" s="121"/>
      <c r="EJ48" s="121"/>
      <c r="EK48" s="121"/>
      <c r="EL48" s="121"/>
      <c r="EM48" s="121"/>
      <c r="EN48" s="121"/>
      <c r="EO48" s="121"/>
      <c r="EP48" s="121"/>
      <c r="EQ48" s="121"/>
      <c r="ER48" s="121"/>
      <c r="ES48" s="121"/>
      <c r="ET48" s="121"/>
      <c r="EU48" s="121"/>
      <c r="EV48" s="121"/>
      <c r="EW48" s="121"/>
      <c r="EX48" s="121"/>
      <c r="EY48" s="121"/>
      <c r="EZ48" s="121"/>
      <c r="FA48" s="121"/>
      <c r="FB48" s="121"/>
      <c r="FC48" s="121"/>
      <c r="FD48" s="121"/>
      <c r="FE48" s="121"/>
      <c r="FF48" s="121"/>
      <c r="FG48" s="121"/>
      <c r="FH48" s="121"/>
      <c r="FI48" s="121"/>
      <c r="FJ48" s="121"/>
      <c r="FK48" s="121"/>
      <c r="FL48" s="121"/>
      <c r="FM48" s="121"/>
      <c r="FN48" s="121"/>
      <c r="FO48" s="121"/>
      <c r="FP48" s="121"/>
      <c r="FQ48" s="121"/>
      <c r="FR48" s="121"/>
      <c r="FS48" s="121"/>
      <c r="FT48" s="121"/>
      <c r="FU48" s="121"/>
      <c r="FV48" s="121"/>
      <c r="FW48" s="121"/>
      <c r="FX48" s="121"/>
      <c r="FY48" s="121"/>
      <c r="FZ48" s="121"/>
      <c r="GA48" s="121"/>
      <c r="GB48" s="121"/>
      <c r="GC48" s="121"/>
      <c r="GD48" s="121"/>
      <c r="GE48" s="121"/>
      <c r="GF48" s="121"/>
      <c r="GG48" s="121"/>
      <c r="GH48" s="121"/>
      <c r="GI48" s="121"/>
      <c r="GJ48" s="121"/>
      <c r="GK48" s="121"/>
      <c r="GL48" s="121"/>
      <c r="GM48" s="121"/>
      <c r="GN48" s="121"/>
      <c r="GO48" s="121"/>
      <c r="GP48" s="121"/>
      <c r="GQ48" s="121"/>
      <c r="GR48" s="121"/>
      <c r="GS48" s="121"/>
      <c r="GT48" s="121"/>
      <c r="GU48" s="121"/>
      <c r="GV48" s="121"/>
      <c r="GW48" s="121"/>
      <c r="GX48" s="121"/>
      <c r="GY48" s="121"/>
      <c r="GZ48" s="121"/>
      <c r="HA48" s="121"/>
      <c r="HB48" s="121"/>
      <c r="HC48" s="121"/>
      <c r="HD48" s="121"/>
      <c r="HE48" s="121"/>
      <c r="HF48" s="121"/>
      <c r="HG48" s="121"/>
      <c r="HH48" s="121"/>
      <c r="HI48" s="121"/>
      <c r="HJ48" s="121"/>
      <c r="HK48" s="121"/>
      <c r="HL48" s="121"/>
      <c r="HM48" s="121"/>
      <c r="HN48" s="121"/>
      <c r="HO48" s="121"/>
      <c r="HP48" s="121"/>
      <c r="HQ48" s="121"/>
      <c r="HR48" s="121"/>
      <c r="HS48" s="121"/>
      <c r="HT48" s="121"/>
      <c r="HU48" s="121"/>
      <c r="HV48" s="121"/>
      <c r="HW48" s="121"/>
      <c r="HX48" s="121"/>
      <c r="HY48" s="121"/>
      <c r="HZ48" s="121"/>
      <c r="IA48" s="121"/>
      <c r="IB48" s="121"/>
      <c r="IC48" s="121"/>
      <c r="ID48" s="121"/>
      <c r="IE48" s="121"/>
      <c r="IF48" s="121"/>
      <c r="IG48" s="121"/>
      <c r="IH48" s="121"/>
      <c r="II48" s="121"/>
      <c r="IJ48" s="121"/>
      <c r="IK48" s="121"/>
      <c r="IL48" s="121"/>
      <c r="IM48" s="142"/>
      <c r="IN48" s="142"/>
      <c r="IO48" s="142"/>
      <c r="IP48" s="142"/>
      <c r="IQ48" s="142"/>
      <c r="IR48" s="142"/>
      <c r="IS48" s="142"/>
    </row>
    <row r="49" s="103" customFormat="1" ht="14.25" spans="1:256">
      <c r="A49" s="122" t="s">
        <v>84</v>
      </c>
      <c r="B49" s="123" t="s">
        <v>88</v>
      </c>
      <c r="C49" s="126">
        <f>SUM(C50:C53)</f>
        <v>180</v>
      </c>
      <c r="D49" s="134"/>
      <c r="E49" s="121"/>
      <c r="F49" s="121"/>
      <c r="G49" s="121"/>
      <c r="H49" s="121"/>
      <c r="I49" s="121"/>
      <c r="J49" s="121"/>
      <c r="K49" s="121"/>
      <c r="L49" s="121"/>
      <c r="M49" s="121"/>
      <c r="N49" s="121"/>
      <c r="O49" s="121"/>
      <c r="P49" s="121"/>
      <c r="Q49" s="121"/>
      <c r="R49" s="121"/>
      <c r="S49" s="121"/>
      <c r="T49" s="121"/>
      <c r="U49" s="121"/>
      <c r="V49" s="121"/>
      <c r="W49" s="121"/>
      <c r="X49" s="121"/>
      <c r="Y49" s="121"/>
      <c r="Z49" s="121"/>
      <c r="AA49" s="121"/>
      <c r="AB49" s="121"/>
      <c r="AC49" s="121"/>
      <c r="AD49" s="121"/>
      <c r="AE49" s="121"/>
      <c r="AF49" s="121"/>
      <c r="AG49" s="121"/>
      <c r="AH49" s="121"/>
      <c r="AI49" s="121"/>
      <c r="AJ49" s="121"/>
      <c r="AK49" s="121"/>
      <c r="AL49" s="121"/>
      <c r="AM49" s="121"/>
      <c r="AN49" s="121"/>
      <c r="AO49" s="121"/>
      <c r="AP49" s="121"/>
      <c r="AQ49" s="121"/>
      <c r="AR49" s="121"/>
      <c r="AS49" s="121"/>
      <c r="AT49" s="121"/>
      <c r="AU49" s="121"/>
      <c r="AV49" s="121"/>
      <c r="AW49" s="121"/>
      <c r="AX49" s="121"/>
      <c r="AY49" s="121"/>
      <c r="AZ49" s="121"/>
      <c r="BA49" s="121"/>
      <c r="BB49" s="121"/>
      <c r="BC49" s="121"/>
      <c r="BD49" s="121"/>
      <c r="BE49" s="121"/>
      <c r="BF49" s="121"/>
      <c r="BG49" s="121"/>
      <c r="BH49" s="121"/>
      <c r="BI49" s="121"/>
      <c r="BJ49" s="121"/>
      <c r="BK49" s="121"/>
      <c r="BL49" s="121"/>
      <c r="BM49" s="121"/>
      <c r="BN49" s="121"/>
      <c r="BO49" s="121"/>
      <c r="BP49" s="121"/>
      <c r="BQ49" s="121"/>
      <c r="BR49" s="121"/>
      <c r="BS49" s="121"/>
      <c r="BT49" s="121"/>
      <c r="BU49" s="121"/>
      <c r="BV49" s="121"/>
      <c r="BW49" s="121"/>
      <c r="BX49" s="121"/>
      <c r="BY49" s="121"/>
      <c r="BZ49" s="121"/>
      <c r="CA49" s="121"/>
      <c r="CB49" s="121"/>
      <c r="CC49" s="121"/>
      <c r="CD49" s="121"/>
      <c r="CE49" s="121"/>
      <c r="CF49" s="121"/>
      <c r="CG49" s="121"/>
      <c r="CH49" s="121"/>
      <c r="CI49" s="121"/>
      <c r="CJ49" s="121"/>
      <c r="CK49" s="121"/>
      <c r="CL49" s="121"/>
      <c r="CM49" s="121"/>
      <c r="CN49" s="121"/>
      <c r="CO49" s="121"/>
      <c r="CP49" s="121"/>
      <c r="CQ49" s="121"/>
      <c r="CR49" s="121"/>
      <c r="CS49" s="121"/>
      <c r="CT49" s="121"/>
      <c r="CU49" s="121"/>
      <c r="CV49" s="121"/>
      <c r="CW49" s="121"/>
      <c r="CX49" s="121"/>
      <c r="CY49" s="121"/>
      <c r="CZ49" s="121"/>
      <c r="DA49" s="121"/>
      <c r="DB49" s="121"/>
      <c r="DC49" s="121"/>
      <c r="DD49" s="121"/>
      <c r="DE49" s="121"/>
      <c r="DF49" s="121"/>
      <c r="DG49" s="121"/>
      <c r="DH49" s="121"/>
      <c r="DI49" s="121"/>
      <c r="DJ49" s="121"/>
      <c r="DK49" s="121"/>
      <c r="DL49" s="121"/>
      <c r="DM49" s="121"/>
      <c r="DN49" s="121"/>
      <c r="DO49" s="121"/>
      <c r="DP49" s="121"/>
      <c r="DQ49" s="121"/>
      <c r="DR49" s="121"/>
      <c r="DS49" s="121"/>
      <c r="DT49" s="121"/>
      <c r="DU49" s="121"/>
      <c r="DV49" s="121"/>
      <c r="DW49" s="121"/>
      <c r="DX49" s="121"/>
      <c r="DY49" s="121"/>
      <c r="DZ49" s="121"/>
      <c r="EA49" s="121"/>
      <c r="EB49" s="121"/>
      <c r="EC49" s="121"/>
      <c r="ED49" s="121"/>
      <c r="EE49" s="121"/>
      <c r="EF49" s="121"/>
      <c r="EG49" s="121"/>
      <c r="EH49" s="121"/>
      <c r="EI49" s="121"/>
      <c r="EJ49" s="121"/>
      <c r="EK49" s="121"/>
      <c r="EL49" s="121"/>
      <c r="EM49" s="121"/>
      <c r="EN49" s="121"/>
      <c r="EO49" s="121"/>
      <c r="EP49" s="121"/>
      <c r="EQ49" s="121"/>
      <c r="ER49" s="121"/>
      <c r="ES49" s="121"/>
      <c r="ET49" s="121"/>
      <c r="EU49" s="121"/>
      <c r="EV49" s="121"/>
      <c r="EW49" s="121"/>
      <c r="EX49" s="121"/>
      <c r="EY49" s="121"/>
      <c r="EZ49" s="121"/>
      <c r="FA49" s="121"/>
      <c r="FB49" s="121"/>
      <c r="FC49" s="121"/>
      <c r="FD49" s="121"/>
      <c r="FE49" s="121"/>
      <c r="FF49" s="121"/>
      <c r="FG49" s="121"/>
      <c r="FH49" s="121"/>
      <c r="FI49" s="121"/>
      <c r="FJ49" s="121"/>
      <c r="FK49" s="121"/>
      <c r="FL49" s="121"/>
      <c r="FM49" s="121"/>
      <c r="FN49" s="121"/>
      <c r="FO49" s="121"/>
      <c r="FP49" s="121"/>
      <c r="FQ49" s="121"/>
      <c r="FR49" s="121"/>
      <c r="FS49" s="121"/>
      <c r="FT49" s="121"/>
      <c r="FU49" s="121"/>
      <c r="FV49" s="121"/>
      <c r="FW49" s="121"/>
      <c r="FX49" s="121"/>
      <c r="FY49" s="121"/>
      <c r="FZ49" s="121"/>
      <c r="GA49" s="121"/>
      <c r="GB49" s="121"/>
      <c r="GC49" s="121"/>
      <c r="GD49" s="121"/>
      <c r="GE49" s="121"/>
      <c r="GF49" s="121"/>
      <c r="GG49" s="121"/>
      <c r="GH49" s="121"/>
      <c r="GI49" s="121"/>
      <c r="GJ49" s="121"/>
      <c r="GK49" s="121"/>
      <c r="GL49" s="121"/>
      <c r="GM49" s="121"/>
      <c r="GN49" s="121"/>
      <c r="GO49" s="121"/>
      <c r="GP49" s="121"/>
      <c r="GQ49" s="121"/>
      <c r="GR49" s="121"/>
      <c r="GS49" s="121"/>
      <c r="GT49" s="121"/>
      <c r="GU49" s="121"/>
      <c r="GV49" s="121"/>
      <c r="GW49" s="121"/>
      <c r="GX49" s="121"/>
      <c r="GY49" s="121"/>
      <c r="GZ49" s="121"/>
      <c r="HA49" s="121"/>
      <c r="HB49" s="121"/>
      <c r="HC49" s="121"/>
      <c r="HD49" s="121"/>
      <c r="HE49" s="121"/>
      <c r="HF49" s="121"/>
      <c r="HG49" s="121"/>
      <c r="HH49" s="121"/>
      <c r="HI49" s="121"/>
      <c r="HJ49" s="121"/>
      <c r="HK49" s="121"/>
      <c r="HL49" s="121"/>
      <c r="HM49" s="121"/>
      <c r="HN49" s="121"/>
      <c r="HO49" s="121"/>
      <c r="HP49" s="121"/>
      <c r="HQ49" s="121"/>
      <c r="HR49" s="121"/>
      <c r="HS49" s="121"/>
      <c r="HT49" s="121"/>
      <c r="HU49" s="121"/>
      <c r="HV49" s="121"/>
      <c r="HW49" s="121"/>
      <c r="HX49" s="121"/>
      <c r="HY49" s="121"/>
      <c r="HZ49" s="121"/>
      <c r="IA49" s="121"/>
      <c r="IB49" s="121"/>
      <c r="IC49" s="121"/>
      <c r="ID49" s="121"/>
      <c r="IE49" s="121"/>
      <c r="IF49" s="121"/>
      <c r="IG49" s="121"/>
      <c r="IH49" s="121"/>
      <c r="II49" s="121"/>
      <c r="IJ49" s="121"/>
      <c r="IK49" s="121"/>
      <c r="IL49" s="121"/>
      <c r="IM49" s="142"/>
      <c r="IN49" s="142"/>
      <c r="IO49" s="142"/>
      <c r="IP49" s="142"/>
      <c r="IQ49" s="142"/>
      <c r="IR49" s="142"/>
      <c r="IS49" s="142"/>
      <c r="IT49" s="142"/>
      <c r="IU49" s="142"/>
      <c r="IV49" s="142"/>
    </row>
    <row r="50" s="102" customFormat="1" ht="24" spans="1:4">
      <c r="A50" s="128">
        <v>1</v>
      </c>
      <c r="B50" s="132" t="s">
        <v>169</v>
      </c>
      <c r="C50" s="130">
        <v>50</v>
      </c>
      <c r="D50" s="135" t="s">
        <v>399</v>
      </c>
    </row>
    <row r="51" s="102" customFormat="1" ht="24" spans="1:4">
      <c r="A51" s="128">
        <v>2</v>
      </c>
      <c r="B51" s="132" t="s">
        <v>248</v>
      </c>
      <c r="C51" s="130">
        <v>30</v>
      </c>
      <c r="D51" s="127" t="s">
        <v>398</v>
      </c>
    </row>
    <row r="52" s="102" customFormat="1" ht="24" spans="1:4">
      <c r="A52" s="128">
        <v>3</v>
      </c>
      <c r="B52" s="132" t="s">
        <v>249</v>
      </c>
      <c r="C52" s="130">
        <v>30</v>
      </c>
      <c r="D52" s="127" t="s">
        <v>412</v>
      </c>
    </row>
    <row r="53" s="103" customFormat="1" ht="24" spans="1:253">
      <c r="A53" s="128">
        <v>4</v>
      </c>
      <c r="B53" s="132" t="s">
        <v>89</v>
      </c>
      <c r="C53" s="130">
        <v>70</v>
      </c>
      <c r="D53" s="127" t="s">
        <v>413</v>
      </c>
      <c r="E53" s="121"/>
      <c r="F53" s="121"/>
      <c r="G53" s="121"/>
      <c r="H53" s="121"/>
      <c r="I53" s="121"/>
      <c r="J53" s="121"/>
      <c r="K53" s="121"/>
      <c r="L53" s="121"/>
      <c r="M53" s="121"/>
      <c r="N53" s="121"/>
      <c r="O53" s="121"/>
      <c r="P53" s="121"/>
      <c r="Q53" s="121"/>
      <c r="R53" s="121"/>
      <c r="S53" s="121"/>
      <c r="T53" s="121"/>
      <c r="U53" s="121"/>
      <c r="V53" s="121"/>
      <c r="W53" s="121"/>
      <c r="X53" s="121"/>
      <c r="Y53" s="121"/>
      <c r="Z53" s="121"/>
      <c r="AA53" s="121"/>
      <c r="AB53" s="121"/>
      <c r="AC53" s="121"/>
      <c r="AD53" s="121"/>
      <c r="AE53" s="121"/>
      <c r="AF53" s="121"/>
      <c r="AG53" s="121"/>
      <c r="AH53" s="121"/>
      <c r="AI53" s="121"/>
      <c r="AJ53" s="121"/>
      <c r="AK53" s="121"/>
      <c r="AL53" s="121"/>
      <c r="AM53" s="121"/>
      <c r="AN53" s="121"/>
      <c r="AO53" s="121"/>
      <c r="AP53" s="121"/>
      <c r="AQ53" s="121"/>
      <c r="AR53" s="121"/>
      <c r="AS53" s="121"/>
      <c r="AT53" s="121"/>
      <c r="AU53" s="121"/>
      <c r="AV53" s="121"/>
      <c r="AW53" s="121"/>
      <c r="AX53" s="121"/>
      <c r="AY53" s="121"/>
      <c r="AZ53" s="121"/>
      <c r="BA53" s="121"/>
      <c r="BB53" s="121"/>
      <c r="BC53" s="121"/>
      <c r="BD53" s="121"/>
      <c r="BE53" s="121"/>
      <c r="BF53" s="121"/>
      <c r="BG53" s="121"/>
      <c r="BH53" s="121"/>
      <c r="BI53" s="121"/>
      <c r="BJ53" s="121"/>
      <c r="BK53" s="121"/>
      <c r="BL53" s="121"/>
      <c r="BM53" s="121"/>
      <c r="BN53" s="121"/>
      <c r="BO53" s="121"/>
      <c r="BP53" s="121"/>
      <c r="BQ53" s="121"/>
      <c r="BR53" s="121"/>
      <c r="BS53" s="121"/>
      <c r="BT53" s="121"/>
      <c r="BU53" s="121"/>
      <c r="BV53" s="121"/>
      <c r="BW53" s="121"/>
      <c r="BX53" s="121"/>
      <c r="BY53" s="121"/>
      <c r="BZ53" s="121"/>
      <c r="CA53" s="121"/>
      <c r="CB53" s="121"/>
      <c r="CC53" s="121"/>
      <c r="CD53" s="121"/>
      <c r="CE53" s="121"/>
      <c r="CF53" s="121"/>
      <c r="CG53" s="121"/>
      <c r="CH53" s="121"/>
      <c r="CI53" s="121"/>
      <c r="CJ53" s="121"/>
      <c r="CK53" s="121"/>
      <c r="CL53" s="121"/>
      <c r="CM53" s="121"/>
      <c r="CN53" s="121"/>
      <c r="CO53" s="121"/>
      <c r="CP53" s="121"/>
      <c r="CQ53" s="121"/>
      <c r="CR53" s="121"/>
      <c r="CS53" s="121"/>
      <c r="CT53" s="121"/>
      <c r="CU53" s="121"/>
      <c r="CV53" s="121"/>
      <c r="CW53" s="121"/>
      <c r="CX53" s="121"/>
      <c r="CY53" s="121"/>
      <c r="CZ53" s="121"/>
      <c r="DA53" s="121"/>
      <c r="DB53" s="121"/>
      <c r="DC53" s="121"/>
      <c r="DD53" s="121"/>
      <c r="DE53" s="121"/>
      <c r="DF53" s="121"/>
      <c r="DG53" s="121"/>
      <c r="DH53" s="121"/>
      <c r="DI53" s="121"/>
      <c r="DJ53" s="121"/>
      <c r="DK53" s="121"/>
      <c r="DL53" s="121"/>
      <c r="DM53" s="121"/>
      <c r="DN53" s="121"/>
      <c r="DO53" s="121"/>
      <c r="DP53" s="121"/>
      <c r="DQ53" s="121"/>
      <c r="DR53" s="121"/>
      <c r="DS53" s="121"/>
      <c r="DT53" s="121"/>
      <c r="DU53" s="121"/>
      <c r="DV53" s="121"/>
      <c r="DW53" s="121"/>
      <c r="DX53" s="121"/>
      <c r="DY53" s="121"/>
      <c r="DZ53" s="121"/>
      <c r="EA53" s="121"/>
      <c r="EB53" s="121"/>
      <c r="EC53" s="121"/>
      <c r="ED53" s="121"/>
      <c r="EE53" s="121"/>
      <c r="EF53" s="121"/>
      <c r="EG53" s="121"/>
      <c r="EH53" s="121"/>
      <c r="EI53" s="121"/>
      <c r="EJ53" s="121"/>
      <c r="EK53" s="121"/>
      <c r="EL53" s="121"/>
      <c r="EM53" s="121"/>
      <c r="EN53" s="121"/>
      <c r="EO53" s="121"/>
      <c r="EP53" s="121"/>
      <c r="EQ53" s="121"/>
      <c r="ER53" s="121"/>
      <c r="ES53" s="121"/>
      <c r="ET53" s="121"/>
      <c r="EU53" s="121"/>
      <c r="EV53" s="121"/>
      <c r="EW53" s="121"/>
      <c r="EX53" s="121"/>
      <c r="EY53" s="121"/>
      <c r="EZ53" s="121"/>
      <c r="FA53" s="121"/>
      <c r="FB53" s="121"/>
      <c r="FC53" s="121"/>
      <c r="FD53" s="121"/>
      <c r="FE53" s="121"/>
      <c r="FF53" s="121"/>
      <c r="FG53" s="121"/>
      <c r="FH53" s="121"/>
      <c r="FI53" s="121"/>
      <c r="FJ53" s="121"/>
      <c r="FK53" s="121"/>
      <c r="FL53" s="121"/>
      <c r="FM53" s="121"/>
      <c r="FN53" s="121"/>
      <c r="FO53" s="121"/>
      <c r="FP53" s="121"/>
      <c r="FQ53" s="121"/>
      <c r="FR53" s="121"/>
      <c r="FS53" s="121"/>
      <c r="FT53" s="121"/>
      <c r="FU53" s="121"/>
      <c r="FV53" s="121"/>
      <c r="FW53" s="121"/>
      <c r="FX53" s="121"/>
      <c r="FY53" s="121"/>
      <c r="FZ53" s="121"/>
      <c r="GA53" s="121"/>
      <c r="GB53" s="121"/>
      <c r="GC53" s="121"/>
      <c r="GD53" s="121"/>
      <c r="GE53" s="121"/>
      <c r="GF53" s="121"/>
      <c r="GG53" s="121"/>
      <c r="GH53" s="121"/>
      <c r="GI53" s="121"/>
      <c r="GJ53" s="121"/>
      <c r="GK53" s="121"/>
      <c r="GL53" s="121"/>
      <c r="GM53" s="121"/>
      <c r="GN53" s="121"/>
      <c r="GO53" s="121"/>
      <c r="GP53" s="121"/>
      <c r="GQ53" s="121"/>
      <c r="GR53" s="121"/>
      <c r="GS53" s="121"/>
      <c r="GT53" s="121"/>
      <c r="GU53" s="121"/>
      <c r="GV53" s="121"/>
      <c r="GW53" s="121"/>
      <c r="GX53" s="121"/>
      <c r="GY53" s="121"/>
      <c r="GZ53" s="121"/>
      <c r="HA53" s="121"/>
      <c r="HB53" s="121"/>
      <c r="HC53" s="121"/>
      <c r="HD53" s="121"/>
      <c r="HE53" s="121"/>
      <c r="HF53" s="121"/>
      <c r="HG53" s="121"/>
      <c r="HH53" s="121"/>
      <c r="HI53" s="121"/>
      <c r="HJ53" s="121"/>
      <c r="HK53" s="121"/>
      <c r="HL53" s="121"/>
      <c r="HM53" s="121"/>
      <c r="HN53" s="121"/>
      <c r="HO53" s="121"/>
      <c r="HP53" s="121"/>
      <c r="HQ53" s="121"/>
      <c r="HR53" s="121"/>
      <c r="HS53" s="121"/>
      <c r="HT53" s="121"/>
      <c r="HU53" s="121"/>
      <c r="HV53" s="121"/>
      <c r="HW53" s="121"/>
      <c r="HX53" s="121"/>
      <c r="HY53" s="121"/>
      <c r="HZ53" s="121"/>
      <c r="IA53" s="121"/>
      <c r="IB53" s="121"/>
      <c r="IC53" s="121"/>
      <c r="ID53" s="121"/>
      <c r="IE53" s="121"/>
      <c r="IF53" s="121"/>
      <c r="IG53" s="121"/>
      <c r="IH53" s="121"/>
      <c r="II53" s="121"/>
      <c r="IJ53" s="121"/>
      <c r="IK53" s="121"/>
      <c r="IL53" s="121"/>
      <c r="IM53" s="142"/>
      <c r="IN53" s="142"/>
      <c r="IO53" s="142"/>
      <c r="IP53" s="142"/>
      <c r="IQ53" s="142"/>
      <c r="IR53" s="142"/>
      <c r="IS53" s="142"/>
    </row>
    <row r="54" s="101" customFormat="1" ht="14.25" spans="1:256">
      <c r="A54" s="122" t="s">
        <v>87</v>
      </c>
      <c r="B54" s="123" t="s">
        <v>85</v>
      </c>
      <c r="C54" s="126">
        <f>SUM(C55:C61)</f>
        <v>270</v>
      </c>
      <c r="D54" s="134"/>
      <c r="E54" s="121"/>
      <c r="F54" s="121"/>
      <c r="G54" s="121"/>
      <c r="H54" s="121"/>
      <c r="I54" s="121"/>
      <c r="J54" s="121"/>
      <c r="K54" s="121"/>
      <c r="L54" s="121"/>
      <c r="M54" s="121"/>
      <c r="N54" s="121"/>
      <c r="O54" s="121"/>
      <c r="P54" s="121"/>
      <c r="Q54" s="121"/>
      <c r="R54" s="121"/>
      <c r="S54" s="121"/>
      <c r="T54" s="121"/>
      <c r="U54" s="121"/>
      <c r="V54" s="121"/>
      <c r="W54" s="121"/>
      <c r="X54" s="121"/>
      <c r="Y54" s="121"/>
      <c r="Z54" s="121"/>
      <c r="AA54" s="121"/>
      <c r="AB54" s="121"/>
      <c r="AC54" s="121"/>
      <c r="AD54" s="121"/>
      <c r="AE54" s="121"/>
      <c r="AF54" s="121"/>
      <c r="AG54" s="121"/>
      <c r="AH54" s="121"/>
      <c r="AI54" s="121"/>
      <c r="AJ54" s="121"/>
      <c r="AK54" s="121"/>
      <c r="AL54" s="121"/>
      <c r="AM54" s="121"/>
      <c r="AN54" s="121"/>
      <c r="AO54" s="121"/>
      <c r="AP54" s="121"/>
      <c r="AQ54" s="121"/>
      <c r="AR54" s="121"/>
      <c r="AS54" s="121"/>
      <c r="AT54" s="121"/>
      <c r="AU54" s="121"/>
      <c r="AV54" s="121"/>
      <c r="AW54" s="121"/>
      <c r="AX54" s="121"/>
      <c r="AY54" s="121"/>
      <c r="AZ54" s="121"/>
      <c r="BA54" s="121"/>
      <c r="BB54" s="121"/>
      <c r="BC54" s="121"/>
      <c r="BD54" s="121"/>
      <c r="BE54" s="121"/>
      <c r="BF54" s="121"/>
      <c r="BG54" s="121"/>
      <c r="BH54" s="121"/>
      <c r="BI54" s="121"/>
      <c r="BJ54" s="121"/>
      <c r="BK54" s="121"/>
      <c r="BL54" s="121"/>
      <c r="BM54" s="121"/>
      <c r="BN54" s="121"/>
      <c r="BO54" s="121"/>
      <c r="BP54" s="121"/>
      <c r="BQ54" s="121"/>
      <c r="BR54" s="121"/>
      <c r="BS54" s="121"/>
      <c r="BT54" s="121"/>
      <c r="BU54" s="121"/>
      <c r="BV54" s="121"/>
      <c r="BW54" s="121"/>
      <c r="BX54" s="121"/>
      <c r="BY54" s="121"/>
      <c r="BZ54" s="121"/>
      <c r="CA54" s="121"/>
      <c r="CB54" s="121"/>
      <c r="CC54" s="121"/>
      <c r="CD54" s="121"/>
      <c r="CE54" s="121"/>
      <c r="CF54" s="121"/>
      <c r="CG54" s="121"/>
      <c r="CH54" s="121"/>
      <c r="CI54" s="121"/>
      <c r="CJ54" s="121"/>
      <c r="CK54" s="121"/>
      <c r="CL54" s="121"/>
      <c r="CM54" s="121"/>
      <c r="CN54" s="121"/>
      <c r="CO54" s="121"/>
      <c r="CP54" s="121"/>
      <c r="CQ54" s="121"/>
      <c r="CR54" s="121"/>
      <c r="CS54" s="121"/>
      <c r="CT54" s="121"/>
      <c r="CU54" s="121"/>
      <c r="CV54" s="121"/>
      <c r="CW54" s="121"/>
      <c r="CX54" s="121"/>
      <c r="CY54" s="121"/>
      <c r="CZ54" s="121"/>
      <c r="DA54" s="121"/>
      <c r="DB54" s="121"/>
      <c r="DC54" s="121"/>
      <c r="DD54" s="121"/>
      <c r="DE54" s="121"/>
      <c r="DF54" s="121"/>
      <c r="DG54" s="121"/>
      <c r="DH54" s="121"/>
      <c r="DI54" s="121"/>
      <c r="DJ54" s="121"/>
      <c r="DK54" s="121"/>
      <c r="DL54" s="121"/>
      <c r="DM54" s="121"/>
      <c r="DN54" s="121"/>
      <c r="DO54" s="121"/>
      <c r="DP54" s="121"/>
      <c r="DQ54" s="121"/>
      <c r="DR54" s="121"/>
      <c r="DS54" s="121"/>
      <c r="DT54" s="121"/>
      <c r="DU54" s="121"/>
      <c r="DV54" s="121"/>
      <c r="DW54" s="121"/>
      <c r="DX54" s="121"/>
      <c r="DY54" s="121"/>
      <c r="DZ54" s="121"/>
      <c r="EA54" s="121"/>
      <c r="EB54" s="121"/>
      <c r="EC54" s="121"/>
      <c r="ED54" s="121"/>
      <c r="EE54" s="121"/>
      <c r="EF54" s="121"/>
      <c r="EG54" s="121"/>
      <c r="EH54" s="121"/>
      <c r="EI54" s="121"/>
      <c r="EJ54" s="121"/>
      <c r="EK54" s="121"/>
      <c r="EL54" s="121"/>
      <c r="EM54" s="121"/>
      <c r="EN54" s="121"/>
      <c r="EO54" s="121"/>
      <c r="EP54" s="121"/>
      <c r="EQ54" s="121"/>
      <c r="ER54" s="121"/>
      <c r="ES54" s="121"/>
      <c r="ET54" s="121"/>
      <c r="EU54" s="121"/>
      <c r="EV54" s="121"/>
      <c r="EW54" s="121"/>
      <c r="EX54" s="121"/>
      <c r="EY54" s="121"/>
      <c r="EZ54" s="121"/>
      <c r="FA54" s="121"/>
      <c r="FB54" s="121"/>
      <c r="FC54" s="121"/>
      <c r="FD54" s="121"/>
      <c r="FE54" s="121"/>
      <c r="FF54" s="121"/>
      <c r="FG54" s="121"/>
      <c r="FH54" s="121"/>
      <c r="FI54" s="121"/>
      <c r="FJ54" s="121"/>
      <c r="FK54" s="121"/>
      <c r="FL54" s="121"/>
      <c r="FM54" s="121"/>
      <c r="FN54" s="121"/>
      <c r="FO54" s="121"/>
      <c r="FP54" s="121"/>
      <c r="FQ54" s="121"/>
      <c r="FR54" s="121"/>
      <c r="FS54" s="121"/>
      <c r="FT54" s="121"/>
      <c r="FU54" s="121"/>
      <c r="FV54" s="121"/>
      <c r="FW54" s="121"/>
      <c r="FX54" s="121"/>
      <c r="FY54" s="121"/>
      <c r="FZ54" s="121"/>
      <c r="GA54" s="121"/>
      <c r="GB54" s="121"/>
      <c r="GC54" s="121"/>
      <c r="GD54" s="121"/>
      <c r="GE54" s="121"/>
      <c r="GF54" s="121"/>
      <c r="GG54" s="121"/>
      <c r="GH54" s="121"/>
      <c r="GI54" s="121"/>
      <c r="GJ54" s="121"/>
      <c r="GK54" s="121"/>
      <c r="GL54" s="121"/>
      <c r="GM54" s="121"/>
      <c r="GN54" s="121"/>
      <c r="GO54" s="121"/>
      <c r="GP54" s="121"/>
      <c r="GQ54" s="121"/>
      <c r="GR54" s="121"/>
      <c r="GS54" s="121"/>
      <c r="GT54" s="121"/>
      <c r="GU54" s="121"/>
      <c r="GV54" s="121"/>
      <c r="GW54" s="121"/>
      <c r="GX54" s="121"/>
      <c r="GY54" s="121"/>
      <c r="GZ54" s="121"/>
      <c r="HA54" s="121"/>
      <c r="HB54" s="121"/>
      <c r="HC54" s="121"/>
      <c r="HD54" s="121"/>
      <c r="HE54" s="121"/>
      <c r="HF54" s="121"/>
      <c r="HG54" s="121"/>
      <c r="HH54" s="121"/>
      <c r="HI54" s="121"/>
      <c r="HJ54" s="121"/>
      <c r="HK54" s="121"/>
      <c r="HL54" s="121"/>
      <c r="HM54" s="121"/>
      <c r="HN54" s="121"/>
      <c r="HO54" s="121"/>
      <c r="HP54" s="121"/>
      <c r="HQ54" s="121"/>
      <c r="HR54" s="121"/>
      <c r="HS54" s="121"/>
      <c r="HT54" s="121"/>
      <c r="HU54" s="121"/>
      <c r="HV54" s="121"/>
      <c r="HW54" s="121"/>
      <c r="HX54" s="121"/>
      <c r="HY54" s="121"/>
      <c r="HZ54" s="121"/>
      <c r="IA54" s="121"/>
      <c r="IB54" s="121"/>
      <c r="IC54" s="121"/>
      <c r="ID54" s="121"/>
      <c r="IE54" s="121"/>
      <c r="IF54" s="121"/>
      <c r="IG54" s="121"/>
      <c r="IH54" s="121"/>
      <c r="II54" s="121"/>
      <c r="IJ54" s="121"/>
      <c r="IK54" s="121"/>
      <c r="IL54" s="121"/>
      <c r="IM54" s="142"/>
      <c r="IN54" s="142"/>
      <c r="IO54" s="142"/>
      <c r="IP54" s="142"/>
      <c r="IQ54" s="142"/>
      <c r="IR54" s="142"/>
      <c r="IS54" s="142"/>
      <c r="IT54" s="142"/>
      <c r="IU54" s="142"/>
      <c r="IV54" s="142"/>
    </row>
    <row r="55" s="102" customFormat="1" ht="24" spans="1:4">
      <c r="A55" s="128">
        <v>1</v>
      </c>
      <c r="B55" s="132" t="s">
        <v>169</v>
      </c>
      <c r="C55" s="130">
        <v>70</v>
      </c>
      <c r="D55" s="135" t="s">
        <v>394</v>
      </c>
    </row>
    <row r="56" s="103" customFormat="1" ht="24" spans="1:253">
      <c r="A56" s="128">
        <v>2</v>
      </c>
      <c r="B56" s="132" t="s">
        <v>239</v>
      </c>
      <c r="C56" s="130">
        <v>30</v>
      </c>
      <c r="D56" s="127" t="s">
        <v>400</v>
      </c>
      <c r="E56" s="121"/>
      <c r="F56" s="121"/>
      <c r="G56" s="121"/>
      <c r="H56" s="121"/>
      <c r="I56" s="121"/>
      <c r="J56" s="121"/>
      <c r="K56" s="121"/>
      <c r="L56" s="121"/>
      <c r="M56" s="121"/>
      <c r="N56" s="121"/>
      <c r="O56" s="121"/>
      <c r="P56" s="121"/>
      <c r="Q56" s="121"/>
      <c r="R56" s="121"/>
      <c r="S56" s="121"/>
      <c r="T56" s="121"/>
      <c r="U56" s="121"/>
      <c r="V56" s="121"/>
      <c r="W56" s="121"/>
      <c r="X56" s="121"/>
      <c r="Y56" s="121"/>
      <c r="Z56" s="121"/>
      <c r="AA56" s="121"/>
      <c r="AB56" s="121"/>
      <c r="AC56" s="121"/>
      <c r="AD56" s="121"/>
      <c r="AE56" s="121"/>
      <c r="AF56" s="121"/>
      <c r="AG56" s="121"/>
      <c r="AH56" s="121"/>
      <c r="AI56" s="121"/>
      <c r="AJ56" s="121"/>
      <c r="AK56" s="121"/>
      <c r="AL56" s="121"/>
      <c r="AM56" s="121"/>
      <c r="AN56" s="121"/>
      <c r="AO56" s="121"/>
      <c r="AP56" s="121"/>
      <c r="AQ56" s="121"/>
      <c r="AR56" s="121"/>
      <c r="AS56" s="121"/>
      <c r="AT56" s="121"/>
      <c r="AU56" s="121"/>
      <c r="AV56" s="121"/>
      <c r="AW56" s="121"/>
      <c r="AX56" s="121"/>
      <c r="AY56" s="121"/>
      <c r="AZ56" s="121"/>
      <c r="BA56" s="121"/>
      <c r="BB56" s="121"/>
      <c r="BC56" s="121"/>
      <c r="BD56" s="121"/>
      <c r="BE56" s="121"/>
      <c r="BF56" s="121"/>
      <c r="BG56" s="121"/>
      <c r="BH56" s="121"/>
      <c r="BI56" s="121"/>
      <c r="BJ56" s="121"/>
      <c r="BK56" s="121"/>
      <c r="BL56" s="121"/>
      <c r="BM56" s="121"/>
      <c r="BN56" s="121"/>
      <c r="BO56" s="121"/>
      <c r="BP56" s="121"/>
      <c r="BQ56" s="121"/>
      <c r="BR56" s="121"/>
      <c r="BS56" s="121"/>
      <c r="BT56" s="121"/>
      <c r="BU56" s="121"/>
      <c r="BV56" s="121"/>
      <c r="BW56" s="121"/>
      <c r="BX56" s="121"/>
      <c r="BY56" s="121"/>
      <c r="BZ56" s="121"/>
      <c r="CA56" s="121"/>
      <c r="CB56" s="121"/>
      <c r="CC56" s="121"/>
      <c r="CD56" s="121"/>
      <c r="CE56" s="121"/>
      <c r="CF56" s="121"/>
      <c r="CG56" s="121"/>
      <c r="CH56" s="121"/>
      <c r="CI56" s="121"/>
      <c r="CJ56" s="121"/>
      <c r="CK56" s="121"/>
      <c r="CL56" s="121"/>
      <c r="CM56" s="121"/>
      <c r="CN56" s="121"/>
      <c r="CO56" s="121"/>
      <c r="CP56" s="121"/>
      <c r="CQ56" s="121"/>
      <c r="CR56" s="121"/>
      <c r="CS56" s="121"/>
      <c r="CT56" s="121"/>
      <c r="CU56" s="121"/>
      <c r="CV56" s="121"/>
      <c r="CW56" s="121"/>
      <c r="CX56" s="121"/>
      <c r="CY56" s="121"/>
      <c r="CZ56" s="121"/>
      <c r="DA56" s="121"/>
      <c r="DB56" s="121"/>
      <c r="DC56" s="121"/>
      <c r="DD56" s="121"/>
      <c r="DE56" s="121"/>
      <c r="DF56" s="121"/>
      <c r="DG56" s="121"/>
      <c r="DH56" s="121"/>
      <c r="DI56" s="121"/>
      <c r="DJ56" s="121"/>
      <c r="DK56" s="121"/>
      <c r="DL56" s="121"/>
      <c r="DM56" s="121"/>
      <c r="DN56" s="121"/>
      <c r="DO56" s="121"/>
      <c r="DP56" s="121"/>
      <c r="DQ56" s="121"/>
      <c r="DR56" s="121"/>
      <c r="DS56" s="121"/>
      <c r="DT56" s="121"/>
      <c r="DU56" s="121"/>
      <c r="DV56" s="121"/>
      <c r="DW56" s="121"/>
      <c r="DX56" s="121"/>
      <c r="DY56" s="121"/>
      <c r="DZ56" s="121"/>
      <c r="EA56" s="121"/>
      <c r="EB56" s="121"/>
      <c r="EC56" s="121"/>
      <c r="ED56" s="121"/>
      <c r="EE56" s="121"/>
      <c r="EF56" s="121"/>
      <c r="EG56" s="121"/>
      <c r="EH56" s="121"/>
      <c r="EI56" s="121"/>
      <c r="EJ56" s="121"/>
      <c r="EK56" s="121"/>
      <c r="EL56" s="121"/>
      <c r="EM56" s="121"/>
      <c r="EN56" s="121"/>
      <c r="EO56" s="121"/>
      <c r="EP56" s="121"/>
      <c r="EQ56" s="121"/>
      <c r="ER56" s="121"/>
      <c r="ES56" s="121"/>
      <c r="ET56" s="121"/>
      <c r="EU56" s="121"/>
      <c r="EV56" s="121"/>
      <c r="EW56" s="121"/>
      <c r="EX56" s="121"/>
      <c r="EY56" s="121"/>
      <c r="EZ56" s="121"/>
      <c r="FA56" s="121"/>
      <c r="FB56" s="121"/>
      <c r="FC56" s="121"/>
      <c r="FD56" s="121"/>
      <c r="FE56" s="121"/>
      <c r="FF56" s="121"/>
      <c r="FG56" s="121"/>
      <c r="FH56" s="121"/>
      <c r="FI56" s="121"/>
      <c r="FJ56" s="121"/>
      <c r="FK56" s="121"/>
      <c r="FL56" s="121"/>
      <c r="FM56" s="121"/>
      <c r="FN56" s="121"/>
      <c r="FO56" s="121"/>
      <c r="FP56" s="121"/>
      <c r="FQ56" s="121"/>
      <c r="FR56" s="121"/>
      <c r="FS56" s="121"/>
      <c r="FT56" s="121"/>
      <c r="FU56" s="121"/>
      <c r="FV56" s="121"/>
      <c r="FW56" s="121"/>
      <c r="FX56" s="121"/>
      <c r="FY56" s="121"/>
      <c r="FZ56" s="121"/>
      <c r="GA56" s="121"/>
      <c r="GB56" s="121"/>
      <c r="GC56" s="121"/>
      <c r="GD56" s="121"/>
      <c r="GE56" s="121"/>
      <c r="GF56" s="121"/>
      <c r="GG56" s="121"/>
      <c r="GH56" s="121"/>
      <c r="GI56" s="121"/>
      <c r="GJ56" s="121"/>
      <c r="GK56" s="121"/>
      <c r="GL56" s="121"/>
      <c r="GM56" s="121"/>
      <c r="GN56" s="121"/>
      <c r="GO56" s="121"/>
      <c r="GP56" s="121"/>
      <c r="GQ56" s="121"/>
      <c r="GR56" s="121"/>
      <c r="GS56" s="121"/>
      <c r="GT56" s="121"/>
      <c r="GU56" s="121"/>
      <c r="GV56" s="121"/>
      <c r="GW56" s="121"/>
      <c r="GX56" s="121"/>
      <c r="GY56" s="121"/>
      <c r="GZ56" s="121"/>
      <c r="HA56" s="121"/>
      <c r="HB56" s="121"/>
      <c r="HC56" s="121"/>
      <c r="HD56" s="121"/>
      <c r="HE56" s="121"/>
      <c r="HF56" s="121"/>
      <c r="HG56" s="121"/>
      <c r="HH56" s="121"/>
      <c r="HI56" s="121"/>
      <c r="HJ56" s="121"/>
      <c r="HK56" s="121"/>
      <c r="HL56" s="121"/>
      <c r="HM56" s="121"/>
      <c r="HN56" s="121"/>
      <c r="HO56" s="121"/>
      <c r="HP56" s="121"/>
      <c r="HQ56" s="121"/>
      <c r="HR56" s="121"/>
      <c r="HS56" s="121"/>
      <c r="HT56" s="121"/>
      <c r="HU56" s="121"/>
      <c r="HV56" s="121"/>
      <c r="HW56" s="121"/>
      <c r="HX56" s="121"/>
      <c r="HY56" s="121"/>
      <c r="HZ56" s="121"/>
      <c r="IA56" s="121"/>
      <c r="IB56" s="121"/>
      <c r="IC56" s="121"/>
      <c r="ID56" s="121"/>
      <c r="IE56" s="121"/>
      <c r="IF56" s="121"/>
      <c r="IG56" s="121"/>
      <c r="IH56" s="121"/>
      <c r="II56" s="121"/>
      <c r="IJ56" s="121"/>
      <c r="IK56" s="121"/>
      <c r="IL56" s="121"/>
      <c r="IM56" s="142"/>
      <c r="IN56" s="142"/>
      <c r="IO56" s="142"/>
      <c r="IP56" s="142"/>
      <c r="IQ56" s="142"/>
      <c r="IR56" s="142"/>
      <c r="IS56" s="142"/>
    </row>
    <row r="57" s="104" customFormat="1" ht="24" spans="1:4">
      <c r="A57" s="128">
        <v>3</v>
      </c>
      <c r="B57" s="132" t="s">
        <v>241</v>
      </c>
      <c r="C57" s="130">
        <v>40</v>
      </c>
      <c r="D57" s="127" t="s">
        <v>414</v>
      </c>
    </row>
    <row r="58" s="102" customFormat="1" ht="24" spans="1:4">
      <c r="A58" s="128">
        <v>4</v>
      </c>
      <c r="B58" s="132" t="s">
        <v>242</v>
      </c>
      <c r="C58" s="130">
        <v>30</v>
      </c>
      <c r="D58" s="127" t="s">
        <v>400</v>
      </c>
    </row>
    <row r="59" s="102" customFormat="1" ht="24" spans="1:4">
      <c r="A59" s="128">
        <v>5</v>
      </c>
      <c r="B59" s="132" t="s">
        <v>243</v>
      </c>
      <c r="C59" s="130">
        <v>30</v>
      </c>
      <c r="D59" s="127" t="s">
        <v>400</v>
      </c>
    </row>
    <row r="60" s="105" customFormat="1" ht="24" spans="1:256">
      <c r="A60" s="128">
        <v>6</v>
      </c>
      <c r="B60" s="136" t="s">
        <v>86</v>
      </c>
      <c r="C60" s="128">
        <v>30</v>
      </c>
      <c r="D60" s="127" t="s">
        <v>400</v>
      </c>
      <c r="IM60" s="107"/>
      <c r="IN60" s="107"/>
      <c r="IO60" s="107"/>
      <c r="IP60" s="107"/>
      <c r="IQ60" s="107"/>
      <c r="IR60" s="107"/>
      <c r="IS60" s="107"/>
      <c r="IT60" s="107"/>
      <c r="IU60" s="107"/>
      <c r="IV60" s="107"/>
    </row>
    <row r="61" s="105" customFormat="1" ht="24" spans="1:256">
      <c r="A61" s="128">
        <v>7</v>
      </c>
      <c r="B61" s="136" t="s">
        <v>245</v>
      </c>
      <c r="C61" s="128">
        <v>40</v>
      </c>
      <c r="D61" s="127" t="s">
        <v>400</v>
      </c>
      <c r="IM61" s="107"/>
      <c r="IN61" s="107"/>
      <c r="IO61" s="107"/>
      <c r="IP61" s="107"/>
      <c r="IQ61" s="107"/>
      <c r="IR61" s="107"/>
      <c r="IS61" s="107"/>
      <c r="IT61" s="107"/>
      <c r="IU61" s="107"/>
      <c r="IV61" s="107"/>
    </row>
    <row r="62" s="106" customFormat="1" ht="14.25" spans="1:256">
      <c r="A62" s="122" t="s">
        <v>90</v>
      </c>
      <c r="B62" s="137" t="s">
        <v>91</v>
      </c>
      <c r="C62" s="122">
        <f>SUM(C63:C70)</f>
        <v>340</v>
      </c>
      <c r="D62" s="138"/>
      <c r="E62" s="121"/>
      <c r="F62" s="121"/>
      <c r="G62" s="121"/>
      <c r="H62" s="121"/>
      <c r="I62" s="121"/>
      <c r="J62" s="121"/>
      <c r="K62" s="121"/>
      <c r="L62" s="121"/>
      <c r="M62" s="121"/>
      <c r="N62" s="121"/>
      <c r="O62" s="121"/>
      <c r="P62" s="121"/>
      <c r="Q62" s="121"/>
      <c r="R62" s="121"/>
      <c r="S62" s="121"/>
      <c r="T62" s="121"/>
      <c r="U62" s="121"/>
      <c r="V62" s="121"/>
      <c r="W62" s="121"/>
      <c r="X62" s="121"/>
      <c r="Y62" s="121"/>
      <c r="Z62" s="121"/>
      <c r="AA62" s="121"/>
      <c r="AB62" s="121"/>
      <c r="AC62" s="121"/>
      <c r="AD62" s="121"/>
      <c r="AE62" s="121"/>
      <c r="AF62" s="121"/>
      <c r="AG62" s="121"/>
      <c r="AH62" s="121"/>
      <c r="AI62" s="121"/>
      <c r="AJ62" s="121"/>
      <c r="AK62" s="121"/>
      <c r="AL62" s="121"/>
      <c r="AM62" s="121"/>
      <c r="AN62" s="121"/>
      <c r="AO62" s="121"/>
      <c r="AP62" s="121"/>
      <c r="AQ62" s="121"/>
      <c r="AR62" s="121"/>
      <c r="AS62" s="121"/>
      <c r="AT62" s="121"/>
      <c r="AU62" s="121"/>
      <c r="AV62" s="121"/>
      <c r="AW62" s="121"/>
      <c r="AX62" s="121"/>
      <c r="AY62" s="121"/>
      <c r="AZ62" s="121"/>
      <c r="BA62" s="121"/>
      <c r="BB62" s="121"/>
      <c r="BC62" s="121"/>
      <c r="BD62" s="121"/>
      <c r="BE62" s="121"/>
      <c r="BF62" s="121"/>
      <c r="BG62" s="121"/>
      <c r="BH62" s="121"/>
      <c r="BI62" s="121"/>
      <c r="BJ62" s="121"/>
      <c r="BK62" s="121"/>
      <c r="BL62" s="121"/>
      <c r="BM62" s="121"/>
      <c r="BN62" s="121"/>
      <c r="BO62" s="121"/>
      <c r="BP62" s="121"/>
      <c r="BQ62" s="121"/>
      <c r="BR62" s="121"/>
      <c r="BS62" s="121"/>
      <c r="BT62" s="121"/>
      <c r="BU62" s="121"/>
      <c r="BV62" s="121"/>
      <c r="BW62" s="121"/>
      <c r="BX62" s="121"/>
      <c r="BY62" s="121"/>
      <c r="BZ62" s="121"/>
      <c r="CA62" s="121"/>
      <c r="CB62" s="121"/>
      <c r="CC62" s="121"/>
      <c r="CD62" s="121"/>
      <c r="CE62" s="121"/>
      <c r="CF62" s="121"/>
      <c r="CG62" s="121"/>
      <c r="CH62" s="121"/>
      <c r="CI62" s="121"/>
      <c r="CJ62" s="121"/>
      <c r="CK62" s="121"/>
      <c r="CL62" s="121"/>
      <c r="CM62" s="121"/>
      <c r="CN62" s="121"/>
      <c r="CO62" s="121"/>
      <c r="CP62" s="121"/>
      <c r="CQ62" s="121"/>
      <c r="CR62" s="121"/>
      <c r="CS62" s="121"/>
      <c r="CT62" s="121"/>
      <c r="CU62" s="121"/>
      <c r="CV62" s="121"/>
      <c r="CW62" s="121"/>
      <c r="CX62" s="121"/>
      <c r="CY62" s="121"/>
      <c r="CZ62" s="121"/>
      <c r="DA62" s="121"/>
      <c r="DB62" s="121"/>
      <c r="DC62" s="121"/>
      <c r="DD62" s="121"/>
      <c r="DE62" s="121"/>
      <c r="DF62" s="121"/>
      <c r="DG62" s="121"/>
      <c r="DH62" s="121"/>
      <c r="DI62" s="121"/>
      <c r="DJ62" s="121"/>
      <c r="DK62" s="121"/>
      <c r="DL62" s="121"/>
      <c r="DM62" s="121"/>
      <c r="DN62" s="121"/>
      <c r="DO62" s="121"/>
      <c r="DP62" s="121"/>
      <c r="DQ62" s="121"/>
      <c r="DR62" s="121"/>
      <c r="DS62" s="121"/>
      <c r="DT62" s="121"/>
      <c r="DU62" s="121"/>
      <c r="DV62" s="121"/>
      <c r="DW62" s="121"/>
      <c r="DX62" s="121"/>
      <c r="DY62" s="121"/>
      <c r="DZ62" s="121"/>
      <c r="EA62" s="121"/>
      <c r="EB62" s="121"/>
      <c r="EC62" s="121"/>
      <c r="ED62" s="121"/>
      <c r="EE62" s="121"/>
      <c r="EF62" s="121"/>
      <c r="EG62" s="121"/>
      <c r="EH62" s="121"/>
      <c r="EI62" s="121"/>
      <c r="EJ62" s="121"/>
      <c r="EK62" s="121"/>
      <c r="EL62" s="121"/>
      <c r="EM62" s="121"/>
      <c r="EN62" s="121"/>
      <c r="EO62" s="121"/>
      <c r="EP62" s="121"/>
      <c r="EQ62" s="121"/>
      <c r="ER62" s="121"/>
      <c r="ES62" s="121"/>
      <c r="ET62" s="121"/>
      <c r="EU62" s="121"/>
      <c r="EV62" s="121"/>
      <c r="EW62" s="121"/>
      <c r="EX62" s="121"/>
      <c r="EY62" s="121"/>
      <c r="EZ62" s="121"/>
      <c r="FA62" s="121"/>
      <c r="FB62" s="121"/>
      <c r="FC62" s="121"/>
      <c r="FD62" s="121"/>
      <c r="FE62" s="121"/>
      <c r="FF62" s="121"/>
      <c r="FG62" s="121"/>
      <c r="FH62" s="121"/>
      <c r="FI62" s="121"/>
      <c r="FJ62" s="121"/>
      <c r="FK62" s="121"/>
      <c r="FL62" s="121"/>
      <c r="FM62" s="121"/>
      <c r="FN62" s="121"/>
      <c r="FO62" s="121"/>
      <c r="FP62" s="121"/>
      <c r="FQ62" s="121"/>
      <c r="FR62" s="121"/>
      <c r="FS62" s="121"/>
      <c r="FT62" s="121"/>
      <c r="FU62" s="121"/>
      <c r="FV62" s="121"/>
      <c r="FW62" s="121"/>
      <c r="FX62" s="121"/>
      <c r="FY62" s="121"/>
      <c r="FZ62" s="121"/>
      <c r="GA62" s="121"/>
      <c r="GB62" s="121"/>
      <c r="GC62" s="121"/>
      <c r="GD62" s="121"/>
      <c r="GE62" s="121"/>
      <c r="GF62" s="121"/>
      <c r="GG62" s="121"/>
      <c r="GH62" s="121"/>
      <c r="GI62" s="121"/>
      <c r="GJ62" s="121"/>
      <c r="GK62" s="121"/>
      <c r="GL62" s="121"/>
      <c r="GM62" s="121"/>
      <c r="GN62" s="121"/>
      <c r="GO62" s="121"/>
      <c r="GP62" s="121"/>
      <c r="GQ62" s="121"/>
      <c r="GR62" s="121"/>
      <c r="GS62" s="121"/>
      <c r="GT62" s="121"/>
      <c r="GU62" s="121"/>
      <c r="GV62" s="121"/>
      <c r="GW62" s="121"/>
      <c r="GX62" s="121"/>
      <c r="GY62" s="121"/>
      <c r="GZ62" s="121"/>
      <c r="HA62" s="121"/>
      <c r="HB62" s="121"/>
      <c r="HC62" s="121"/>
      <c r="HD62" s="121"/>
      <c r="HE62" s="121"/>
      <c r="HF62" s="121"/>
      <c r="HG62" s="121"/>
      <c r="HH62" s="121"/>
      <c r="HI62" s="121"/>
      <c r="HJ62" s="121"/>
      <c r="HK62" s="121"/>
      <c r="HL62" s="121"/>
      <c r="HM62" s="121"/>
      <c r="HN62" s="121"/>
      <c r="HO62" s="121"/>
      <c r="HP62" s="121"/>
      <c r="HQ62" s="121"/>
      <c r="HR62" s="121"/>
      <c r="HS62" s="121"/>
      <c r="HT62" s="121"/>
      <c r="HU62" s="121"/>
      <c r="HV62" s="121"/>
      <c r="HW62" s="121"/>
      <c r="HX62" s="121"/>
      <c r="HY62" s="121"/>
      <c r="HZ62" s="121"/>
      <c r="IA62" s="121"/>
      <c r="IB62" s="121"/>
      <c r="IC62" s="121"/>
      <c r="ID62" s="121"/>
      <c r="IE62" s="121"/>
      <c r="IF62" s="121"/>
      <c r="IG62" s="121"/>
      <c r="IH62" s="121"/>
      <c r="II62" s="121"/>
      <c r="IJ62" s="121"/>
      <c r="IK62" s="121"/>
      <c r="IL62" s="121"/>
      <c r="IM62" s="142"/>
      <c r="IN62" s="142"/>
      <c r="IO62" s="142"/>
      <c r="IP62" s="142"/>
      <c r="IQ62" s="142"/>
      <c r="IR62" s="142"/>
      <c r="IS62" s="142"/>
      <c r="IT62" s="142"/>
      <c r="IU62" s="142"/>
      <c r="IV62" s="142"/>
    </row>
    <row r="63" s="105" customFormat="1" ht="24" spans="1:256">
      <c r="A63" s="139">
        <v>1</v>
      </c>
      <c r="B63" s="133" t="s">
        <v>169</v>
      </c>
      <c r="C63" s="140">
        <v>50</v>
      </c>
      <c r="D63" s="138" t="s">
        <v>415</v>
      </c>
      <c r="IM63" s="107"/>
      <c r="IN63" s="107"/>
      <c r="IO63" s="107"/>
      <c r="IP63" s="107"/>
      <c r="IQ63" s="107"/>
      <c r="IR63" s="107"/>
      <c r="IS63" s="107"/>
      <c r="IT63" s="107"/>
      <c r="IU63" s="107"/>
      <c r="IV63" s="107"/>
    </row>
    <row r="64" s="105" customFormat="1" ht="24" spans="1:256">
      <c r="A64" s="139">
        <v>2</v>
      </c>
      <c r="B64" s="133" t="s">
        <v>252</v>
      </c>
      <c r="C64" s="141">
        <v>30</v>
      </c>
      <c r="D64" s="127" t="s">
        <v>398</v>
      </c>
      <c r="IM64" s="107"/>
      <c r="IN64" s="107"/>
      <c r="IO64" s="107"/>
      <c r="IP64" s="107"/>
      <c r="IQ64" s="107"/>
      <c r="IR64" s="107"/>
      <c r="IS64" s="107"/>
      <c r="IT64" s="107"/>
      <c r="IU64" s="107"/>
      <c r="IV64" s="107"/>
    </row>
    <row r="65" s="105" customFormat="1" ht="24" spans="1:256">
      <c r="A65" s="139">
        <v>3</v>
      </c>
      <c r="B65" s="133" t="s">
        <v>255</v>
      </c>
      <c r="C65" s="141">
        <v>20</v>
      </c>
      <c r="D65" s="127" t="s">
        <v>400</v>
      </c>
      <c r="IM65" s="107"/>
      <c r="IN65" s="107"/>
      <c r="IO65" s="107"/>
      <c r="IP65" s="107"/>
      <c r="IQ65" s="107"/>
      <c r="IR65" s="107"/>
      <c r="IS65" s="107"/>
      <c r="IT65" s="107"/>
      <c r="IU65" s="107"/>
      <c r="IV65" s="107"/>
    </row>
    <row r="66" s="105" customFormat="1" ht="24" spans="1:256">
      <c r="A66" s="139">
        <v>4</v>
      </c>
      <c r="B66" s="133" t="s">
        <v>256</v>
      </c>
      <c r="C66" s="141">
        <v>30</v>
      </c>
      <c r="D66" s="127" t="s">
        <v>400</v>
      </c>
      <c r="IM66" s="107"/>
      <c r="IN66" s="107"/>
      <c r="IO66" s="107"/>
      <c r="IP66" s="107"/>
      <c r="IQ66" s="107"/>
      <c r="IR66" s="107"/>
      <c r="IS66" s="107"/>
      <c r="IT66" s="107"/>
      <c r="IU66" s="107"/>
      <c r="IV66" s="107"/>
    </row>
    <row r="67" s="105" customFormat="1" ht="24" spans="1:256">
      <c r="A67" s="139">
        <v>5</v>
      </c>
      <c r="B67" s="133" t="s">
        <v>257</v>
      </c>
      <c r="C67" s="141">
        <v>50</v>
      </c>
      <c r="D67" s="127" t="s">
        <v>400</v>
      </c>
      <c r="IM67" s="107"/>
      <c r="IN67" s="107"/>
      <c r="IO67" s="107"/>
      <c r="IP67" s="107"/>
      <c r="IQ67" s="107"/>
      <c r="IR67" s="107"/>
      <c r="IS67" s="107"/>
      <c r="IT67" s="107"/>
      <c r="IU67" s="107"/>
      <c r="IV67" s="107"/>
    </row>
    <row r="68" s="105" customFormat="1" ht="24" spans="1:256">
      <c r="A68" s="139">
        <v>6</v>
      </c>
      <c r="B68" s="133" t="s">
        <v>92</v>
      </c>
      <c r="C68" s="141">
        <v>70</v>
      </c>
      <c r="D68" s="127" t="s">
        <v>400</v>
      </c>
      <c r="IM68" s="107"/>
      <c r="IN68" s="107"/>
      <c r="IO68" s="107"/>
      <c r="IP68" s="107"/>
      <c r="IQ68" s="107"/>
      <c r="IR68" s="107"/>
      <c r="IS68" s="107"/>
      <c r="IT68" s="107"/>
      <c r="IU68" s="107"/>
      <c r="IV68" s="107"/>
    </row>
    <row r="69" s="105" customFormat="1" ht="24" spans="1:256">
      <c r="A69" s="139">
        <v>7</v>
      </c>
      <c r="B69" s="133" t="s">
        <v>259</v>
      </c>
      <c r="C69" s="141">
        <v>20</v>
      </c>
      <c r="D69" s="127" t="s">
        <v>400</v>
      </c>
      <c r="IM69" s="107"/>
      <c r="IN69" s="107"/>
      <c r="IO69" s="107"/>
      <c r="IP69" s="107"/>
      <c r="IQ69" s="107"/>
      <c r="IR69" s="107"/>
      <c r="IS69" s="107"/>
      <c r="IT69" s="107"/>
      <c r="IU69" s="107"/>
      <c r="IV69" s="107"/>
    </row>
    <row r="70" s="105" customFormat="1" ht="24" spans="1:256">
      <c r="A70" s="139">
        <v>8</v>
      </c>
      <c r="B70" s="133" t="s">
        <v>261</v>
      </c>
      <c r="C70" s="141">
        <v>70</v>
      </c>
      <c r="D70" s="127" t="s">
        <v>400</v>
      </c>
      <c r="IM70" s="107"/>
      <c r="IN70" s="107"/>
      <c r="IO70" s="107"/>
      <c r="IP70" s="107"/>
      <c r="IQ70" s="107"/>
      <c r="IR70" s="107"/>
      <c r="IS70" s="107"/>
      <c r="IT70" s="107"/>
      <c r="IU70" s="107"/>
      <c r="IV70" s="107"/>
    </row>
    <row r="71" s="106" customFormat="1" ht="14.25" spans="1:256">
      <c r="A71" s="122" t="s">
        <v>93</v>
      </c>
      <c r="B71" s="137" t="s">
        <v>130</v>
      </c>
      <c r="C71" s="122">
        <f>SUM(C72:C75)</f>
        <v>140</v>
      </c>
      <c r="D71" s="138"/>
      <c r="E71" s="121"/>
      <c r="F71" s="121"/>
      <c r="G71" s="121"/>
      <c r="H71" s="121"/>
      <c r="I71" s="121"/>
      <c r="J71" s="121"/>
      <c r="K71" s="121"/>
      <c r="L71" s="121"/>
      <c r="M71" s="121"/>
      <c r="N71" s="121"/>
      <c r="O71" s="121"/>
      <c r="P71" s="121"/>
      <c r="Q71" s="121"/>
      <c r="R71" s="121"/>
      <c r="S71" s="121"/>
      <c r="T71" s="121"/>
      <c r="U71" s="121"/>
      <c r="V71" s="121"/>
      <c r="W71" s="121"/>
      <c r="X71" s="121"/>
      <c r="Y71" s="121"/>
      <c r="Z71" s="121"/>
      <c r="AA71" s="121"/>
      <c r="AB71" s="121"/>
      <c r="AC71" s="121"/>
      <c r="AD71" s="121"/>
      <c r="AE71" s="121"/>
      <c r="AF71" s="121"/>
      <c r="AG71" s="121"/>
      <c r="AH71" s="121"/>
      <c r="AI71" s="121"/>
      <c r="AJ71" s="121"/>
      <c r="AK71" s="121"/>
      <c r="AL71" s="121"/>
      <c r="AM71" s="121"/>
      <c r="AN71" s="121"/>
      <c r="AO71" s="121"/>
      <c r="AP71" s="121"/>
      <c r="AQ71" s="121"/>
      <c r="AR71" s="121"/>
      <c r="AS71" s="121"/>
      <c r="AT71" s="121"/>
      <c r="AU71" s="121"/>
      <c r="AV71" s="121"/>
      <c r="AW71" s="121"/>
      <c r="AX71" s="121"/>
      <c r="AY71" s="121"/>
      <c r="AZ71" s="121"/>
      <c r="BA71" s="121"/>
      <c r="BB71" s="121"/>
      <c r="BC71" s="121"/>
      <c r="BD71" s="121"/>
      <c r="BE71" s="121"/>
      <c r="BF71" s="121"/>
      <c r="BG71" s="121"/>
      <c r="BH71" s="121"/>
      <c r="BI71" s="121"/>
      <c r="BJ71" s="121"/>
      <c r="BK71" s="121"/>
      <c r="BL71" s="121"/>
      <c r="BM71" s="121"/>
      <c r="BN71" s="121"/>
      <c r="BO71" s="121"/>
      <c r="BP71" s="121"/>
      <c r="BQ71" s="121"/>
      <c r="BR71" s="121"/>
      <c r="BS71" s="121"/>
      <c r="BT71" s="121"/>
      <c r="BU71" s="121"/>
      <c r="BV71" s="121"/>
      <c r="BW71" s="121"/>
      <c r="BX71" s="121"/>
      <c r="BY71" s="121"/>
      <c r="BZ71" s="121"/>
      <c r="CA71" s="121"/>
      <c r="CB71" s="121"/>
      <c r="CC71" s="121"/>
      <c r="CD71" s="121"/>
      <c r="CE71" s="121"/>
      <c r="CF71" s="121"/>
      <c r="CG71" s="121"/>
      <c r="CH71" s="121"/>
      <c r="CI71" s="121"/>
      <c r="CJ71" s="121"/>
      <c r="CK71" s="121"/>
      <c r="CL71" s="121"/>
      <c r="CM71" s="121"/>
      <c r="CN71" s="121"/>
      <c r="CO71" s="121"/>
      <c r="CP71" s="121"/>
      <c r="CQ71" s="121"/>
      <c r="CR71" s="121"/>
      <c r="CS71" s="121"/>
      <c r="CT71" s="121"/>
      <c r="CU71" s="121"/>
      <c r="CV71" s="121"/>
      <c r="CW71" s="121"/>
      <c r="CX71" s="121"/>
      <c r="CY71" s="121"/>
      <c r="CZ71" s="121"/>
      <c r="DA71" s="121"/>
      <c r="DB71" s="121"/>
      <c r="DC71" s="121"/>
      <c r="DD71" s="121"/>
      <c r="DE71" s="121"/>
      <c r="DF71" s="121"/>
      <c r="DG71" s="121"/>
      <c r="DH71" s="121"/>
      <c r="DI71" s="121"/>
      <c r="DJ71" s="121"/>
      <c r="DK71" s="121"/>
      <c r="DL71" s="121"/>
      <c r="DM71" s="121"/>
      <c r="DN71" s="121"/>
      <c r="DO71" s="121"/>
      <c r="DP71" s="121"/>
      <c r="DQ71" s="121"/>
      <c r="DR71" s="121"/>
      <c r="DS71" s="121"/>
      <c r="DT71" s="121"/>
      <c r="DU71" s="121"/>
      <c r="DV71" s="121"/>
      <c r="DW71" s="121"/>
      <c r="DX71" s="121"/>
      <c r="DY71" s="121"/>
      <c r="DZ71" s="121"/>
      <c r="EA71" s="121"/>
      <c r="EB71" s="121"/>
      <c r="EC71" s="121"/>
      <c r="ED71" s="121"/>
      <c r="EE71" s="121"/>
      <c r="EF71" s="121"/>
      <c r="EG71" s="121"/>
      <c r="EH71" s="121"/>
      <c r="EI71" s="121"/>
      <c r="EJ71" s="121"/>
      <c r="EK71" s="121"/>
      <c r="EL71" s="121"/>
      <c r="EM71" s="121"/>
      <c r="EN71" s="121"/>
      <c r="EO71" s="121"/>
      <c r="EP71" s="121"/>
      <c r="EQ71" s="121"/>
      <c r="ER71" s="121"/>
      <c r="ES71" s="121"/>
      <c r="ET71" s="121"/>
      <c r="EU71" s="121"/>
      <c r="EV71" s="121"/>
      <c r="EW71" s="121"/>
      <c r="EX71" s="121"/>
      <c r="EY71" s="121"/>
      <c r="EZ71" s="121"/>
      <c r="FA71" s="121"/>
      <c r="FB71" s="121"/>
      <c r="FC71" s="121"/>
      <c r="FD71" s="121"/>
      <c r="FE71" s="121"/>
      <c r="FF71" s="121"/>
      <c r="FG71" s="121"/>
      <c r="FH71" s="121"/>
      <c r="FI71" s="121"/>
      <c r="FJ71" s="121"/>
      <c r="FK71" s="121"/>
      <c r="FL71" s="121"/>
      <c r="FM71" s="121"/>
      <c r="FN71" s="121"/>
      <c r="FO71" s="121"/>
      <c r="FP71" s="121"/>
      <c r="FQ71" s="121"/>
      <c r="FR71" s="121"/>
      <c r="FS71" s="121"/>
      <c r="FT71" s="121"/>
      <c r="FU71" s="121"/>
      <c r="FV71" s="121"/>
      <c r="FW71" s="121"/>
      <c r="FX71" s="121"/>
      <c r="FY71" s="121"/>
      <c r="FZ71" s="121"/>
      <c r="GA71" s="121"/>
      <c r="GB71" s="121"/>
      <c r="GC71" s="121"/>
      <c r="GD71" s="121"/>
      <c r="GE71" s="121"/>
      <c r="GF71" s="121"/>
      <c r="GG71" s="121"/>
      <c r="GH71" s="121"/>
      <c r="GI71" s="121"/>
      <c r="GJ71" s="121"/>
      <c r="GK71" s="121"/>
      <c r="GL71" s="121"/>
      <c r="GM71" s="121"/>
      <c r="GN71" s="121"/>
      <c r="GO71" s="121"/>
      <c r="GP71" s="121"/>
      <c r="GQ71" s="121"/>
      <c r="GR71" s="121"/>
      <c r="GS71" s="121"/>
      <c r="GT71" s="121"/>
      <c r="GU71" s="121"/>
      <c r="GV71" s="121"/>
      <c r="GW71" s="121"/>
      <c r="GX71" s="121"/>
      <c r="GY71" s="121"/>
      <c r="GZ71" s="121"/>
      <c r="HA71" s="121"/>
      <c r="HB71" s="121"/>
      <c r="HC71" s="121"/>
      <c r="HD71" s="121"/>
      <c r="HE71" s="121"/>
      <c r="HF71" s="121"/>
      <c r="HG71" s="121"/>
      <c r="HH71" s="121"/>
      <c r="HI71" s="121"/>
      <c r="HJ71" s="121"/>
      <c r="HK71" s="121"/>
      <c r="HL71" s="121"/>
      <c r="HM71" s="121"/>
      <c r="HN71" s="121"/>
      <c r="HO71" s="121"/>
      <c r="HP71" s="121"/>
      <c r="HQ71" s="121"/>
      <c r="HR71" s="121"/>
      <c r="HS71" s="121"/>
      <c r="HT71" s="121"/>
      <c r="HU71" s="121"/>
      <c r="HV71" s="121"/>
      <c r="HW71" s="121"/>
      <c r="HX71" s="121"/>
      <c r="HY71" s="121"/>
      <c r="HZ71" s="121"/>
      <c r="IA71" s="121"/>
      <c r="IB71" s="121"/>
      <c r="IC71" s="121"/>
      <c r="ID71" s="121"/>
      <c r="IE71" s="121"/>
      <c r="IF71" s="121"/>
      <c r="IG71" s="121"/>
      <c r="IH71" s="121"/>
      <c r="II71" s="121"/>
      <c r="IJ71" s="121"/>
      <c r="IK71" s="121"/>
      <c r="IL71" s="121"/>
      <c r="IM71" s="142"/>
      <c r="IN71" s="142"/>
      <c r="IO71" s="142"/>
      <c r="IP71" s="142"/>
      <c r="IQ71" s="142"/>
      <c r="IR71" s="142"/>
      <c r="IS71" s="142"/>
      <c r="IT71" s="142"/>
      <c r="IU71" s="142"/>
      <c r="IV71" s="142"/>
    </row>
    <row r="72" s="105" customFormat="1" ht="24" spans="1:256">
      <c r="A72" s="139">
        <v>1</v>
      </c>
      <c r="B72" s="136" t="s">
        <v>169</v>
      </c>
      <c r="C72" s="128">
        <v>50</v>
      </c>
      <c r="D72" s="138" t="s">
        <v>415</v>
      </c>
      <c r="IM72" s="107"/>
      <c r="IN72" s="107"/>
      <c r="IO72" s="107"/>
      <c r="IP72" s="107"/>
      <c r="IQ72" s="107"/>
      <c r="IR72" s="107"/>
      <c r="IS72" s="107"/>
      <c r="IT72" s="107"/>
      <c r="IU72" s="107"/>
      <c r="IV72" s="107"/>
    </row>
    <row r="73" s="105" customFormat="1" ht="24" spans="1:256">
      <c r="A73" s="139">
        <v>2</v>
      </c>
      <c r="B73" s="136" t="s">
        <v>265</v>
      </c>
      <c r="C73" s="128">
        <v>30</v>
      </c>
      <c r="D73" s="138" t="s">
        <v>400</v>
      </c>
      <c r="IM73" s="107"/>
      <c r="IN73" s="107"/>
      <c r="IO73" s="107"/>
      <c r="IP73" s="107"/>
      <c r="IQ73" s="107"/>
      <c r="IR73" s="107"/>
      <c r="IS73" s="107"/>
      <c r="IT73" s="107"/>
      <c r="IU73" s="107"/>
      <c r="IV73" s="107"/>
    </row>
    <row r="74" s="105" customFormat="1" ht="24" spans="1:256">
      <c r="A74" s="139">
        <v>3</v>
      </c>
      <c r="B74" s="136" t="s">
        <v>268</v>
      </c>
      <c r="C74" s="128">
        <v>30</v>
      </c>
      <c r="D74" s="127" t="s">
        <v>400</v>
      </c>
      <c r="IM74" s="107"/>
      <c r="IN74" s="107"/>
      <c r="IO74" s="107"/>
      <c r="IP74" s="107"/>
      <c r="IQ74" s="107"/>
      <c r="IR74" s="107"/>
      <c r="IS74" s="107"/>
      <c r="IT74" s="107"/>
      <c r="IU74" s="107"/>
      <c r="IV74" s="107"/>
    </row>
    <row r="75" s="105" customFormat="1" ht="24" spans="1:256">
      <c r="A75" s="139">
        <v>4</v>
      </c>
      <c r="B75" s="136" t="s">
        <v>266</v>
      </c>
      <c r="C75" s="128">
        <v>30</v>
      </c>
      <c r="D75" s="127" t="s">
        <v>398</v>
      </c>
      <c r="IM75" s="107"/>
      <c r="IN75" s="107"/>
      <c r="IO75" s="107"/>
      <c r="IP75" s="107"/>
      <c r="IQ75" s="107"/>
      <c r="IR75" s="107"/>
      <c r="IS75" s="107"/>
      <c r="IT75" s="107"/>
      <c r="IU75" s="107"/>
      <c r="IV75" s="107"/>
    </row>
    <row r="76" s="106" customFormat="1" ht="14.25" spans="1:256">
      <c r="A76" s="122" t="s">
        <v>134</v>
      </c>
      <c r="B76" s="137" t="s">
        <v>94</v>
      </c>
      <c r="C76" s="122">
        <f>SUM(C77,C78)</f>
        <v>60</v>
      </c>
      <c r="D76" s="138"/>
      <c r="E76" s="121"/>
      <c r="F76" s="121"/>
      <c r="G76" s="121"/>
      <c r="H76" s="121"/>
      <c r="I76" s="121"/>
      <c r="J76" s="121"/>
      <c r="K76" s="121"/>
      <c r="L76" s="121"/>
      <c r="M76" s="121"/>
      <c r="N76" s="121"/>
      <c r="O76" s="121"/>
      <c r="P76" s="121"/>
      <c r="Q76" s="121"/>
      <c r="R76" s="121"/>
      <c r="S76" s="121"/>
      <c r="T76" s="121"/>
      <c r="U76" s="121"/>
      <c r="V76" s="121"/>
      <c r="W76" s="121"/>
      <c r="X76" s="121"/>
      <c r="Y76" s="121"/>
      <c r="Z76" s="121"/>
      <c r="AA76" s="121"/>
      <c r="AB76" s="121"/>
      <c r="AC76" s="121"/>
      <c r="AD76" s="121"/>
      <c r="AE76" s="121"/>
      <c r="AF76" s="121"/>
      <c r="AG76" s="121"/>
      <c r="AH76" s="121"/>
      <c r="AI76" s="121"/>
      <c r="AJ76" s="121"/>
      <c r="AK76" s="121"/>
      <c r="AL76" s="121"/>
      <c r="AM76" s="121"/>
      <c r="AN76" s="121"/>
      <c r="AO76" s="121"/>
      <c r="AP76" s="121"/>
      <c r="AQ76" s="121"/>
      <c r="AR76" s="121"/>
      <c r="AS76" s="121"/>
      <c r="AT76" s="121"/>
      <c r="AU76" s="121"/>
      <c r="AV76" s="121"/>
      <c r="AW76" s="121"/>
      <c r="AX76" s="121"/>
      <c r="AY76" s="121"/>
      <c r="AZ76" s="121"/>
      <c r="BA76" s="121"/>
      <c r="BB76" s="121"/>
      <c r="BC76" s="121"/>
      <c r="BD76" s="121"/>
      <c r="BE76" s="121"/>
      <c r="BF76" s="121"/>
      <c r="BG76" s="121"/>
      <c r="BH76" s="121"/>
      <c r="BI76" s="121"/>
      <c r="BJ76" s="121"/>
      <c r="BK76" s="121"/>
      <c r="BL76" s="121"/>
      <c r="BM76" s="121"/>
      <c r="BN76" s="121"/>
      <c r="BO76" s="121"/>
      <c r="BP76" s="121"/>
      <c r="BQ76" s="121"/>
      <c r="BR76" s="121"/>
      <c r="BS76" s="121"/>
      <c r="BT76" s="121"/>
      <c r="BU76" s="121"/>
      <c r="BV76" s="121"/>
      <c r="BW76" s="121"/>
      <c r="BX76" s="121"/>
      <c r="BY76" s="121"/>
      <c r="BZ76" s="121"/>
      <c r="CA76" s="121"/>
      <c r="CB76" s="121"/>
      <c r="CC76" s="121"/>
      <c r="CD76" s="121"/>
      <c r="CE76" s="121"/>
      <c r="CF76" s="121"/>
      <c r="CG76" s="121"/>
      <c r="CH76" s="121"/>
      <c r="CI76" s="121"/>
      <c r="CJ76" s="121"/>
      <c r="CK76" s="121"/>
      <c r="CL76" s="121"/>
      <c r="CM76" s="121"/>
      <c r="CN76" s="121"/>
      <c r="CO76" s="121"/>
      <c r="CP76" s="121"/>
      <c r="CQ76" s="121"/>
      <c r="CR76" s="121"/>
      <c r="CS76" s="121"/>
      <c r="CT76" s="121"/>
      <c r="CU76" s="121"/>
      <c r="CV76" s="121"/>
      <c r="CW76" s="121"/>
      <c r="CX76" s="121"/>
      <c r="CY76" s="121"/>
      <c r="CZ76" s="121"/>
      <c r="DA76" s="121"/>
      <c r="DB76" s="121"/>
      <c r="DC76" s="121"/>
      <c r="DD76" s="121"/>
      <c r="DE76" s="121"/>
      <c r="DF76" s="121"/>
      <c r="DG76" s="121"/>
      <c r="DH76" s="121"/>
      <c r="DI76" s="121"/>
      <c r="DJ76" s="121"/>
      <c r="DK76" s="121"/>
      <c r="DL76" s="121"/>
      <c r="DM76" s="121"/>
      <c r="DN76" s="121"/>
      <c r="DO76" s="121"/>
      <c r="DP76" s="121"/>
      <c r="DQ76" s="121"/>
      <c r="DR76" s="121"/>
      <c r="DS76" s="121"/>
      <c r="DT76" s="121"/>
      <c r="DU76" s="121"/>
      <c r="DV76" s="121"/>
      <c r="DW76" s="121"/>
      <c r="DX76" s="121"/>
      <c r="DY76" s="121"/>
      <c r="DZ76" s="121"/>
      <c r="EA76" s="121"/>
      <c r="EB76" s="121"/>
      <c r="EC76" s="121"/>
      <c r="ED76" s="121"/>
      <c r="EE76" s="121"/>
      <c r="EF76" s="121"/>
      <c r="EG76" s="121"/>
      <c r="EH76" s="121"/>
      <c r="EI76" s="121"/>
      <c r="EJ76" s="121"/>
      <c r="EK76" s="121"/>
      <c r="EL76" s="121"/>
      <c r="EM76" s="121"/>
      <c r="EN76" s="121"/>
      <c r="EO76" s="121"/>
      <c r="EP76" s="121"/>
      <c r="EQ76" s="121"/>
      <c r="ER76" s="121"/>
      <c r="ES76" s="121"/>
      <c r="ET76" s="121"/>
      <c r="EU76" s="121"/>
      <c r="EV76" s="121"/>
      <c r="EW76" s="121"/>
      <c r="EX76" s="121"/>
      <c r="EY76" s="121"/>
      <c r="EZ76" s="121"/>
      <c r="FA76" s="121"/>
      <c r="FB76" s="121"/>
      <c r="FC76" s="121"/>
      <c r="FD76" s="121"/>
      <c r="FE76" s="121"/>
      <c r="FF76" s="121"/>
      <c r="FG76" s="121"/>
      <c r="FH76" s="121"/>
      <c r="FI76" s="121"/>
      <c r="FJ76" s="121"/>
      <c r="FK76" s="121"/>
      <c r="FL76" s="121"/>
      <c r="FM76" s="121"/>
      <c r="FN76" s="121"/>
      <c r="FO76" s="121"/>
      <c r="FP76" s="121"/>
      <c r="FQ76" s="121"/>
      <c r="FR76" s="121"/>
      <c r="FS76" s="121"/>
      <c r="FT76" s="121"/>
      <c r="FU76" s="121"/>
      <c r="FV76" s="121"/>
      <c r="FW76" s="121"/>
      <c r="FX76" s="121"/>
      <c r="FY76" s="121"/>
      <c r="FZ76" s="121"/>
      <c r="GA76" s="121"/>
      <c r="GB76" s="121"/>
      <c r="GC76" s="121"/>
      <c r="GD76" s="121"/>
      <c r="GE76" s="121"/>
      <c r="GF76" s="121"/>
      <c r="GG76" s="121"/>
      <c r="GH76" s="121"/>
      <c r="GI76" s="121"/>
      <c r="GJ76" s="121"/>
      <c r="GK76" s="121"/>
      <c r="GL76" s="121"/>
      <c r="GM76" s="121"/>
      <c r="GN76" s="121"/>
      <c r="GO76" s="121"/>
      <c r="GP76" s="121"/>
      <c r="GQ76" s="121"/>
      <c r="GR76" s="121"/>
      <c r="GS76" s="121"/>
      <c r="GT76" s="121"/>
      <c r="GU76" s="121"/>
      <c r="GV76" s="121"/>
      <c r="GW76" s="121"/>
      <c r="GX76" s="121"/>
      <c r="GY76" s="121"/>
      <c r="GZ76" s="121"/>
      <c r="HA76" s="121"/>
      <c r="HB76" s="121"/>
      <c r="HC76" s="121"/>
      <c r="HD76" s="121"/>
      <c r="HE76" s="121"/>
      <c r="HF76" s="121"/>
      <c r="HG76" s="121"/>
      <c r="HH76" s="121"/>
      <c r="HI76" s="121"/>
      <c r="HJ76" s="121"/>
      <c r="HK76" s="121"/>
      <c r="HL76" s="121"/>
      <c r="HM76" s="121"/>
      <c r="HN76" s="121"/>
      <c r="HO76" s="121"/>
      <c r="HP76" s="121"/>
      <c r="HQ76" s="121"/>
      <c r="HR76" s="121"/>
      <c r="HS76" s="121"/>
      <c r="HT76" s="121"/>
      <c r="HU76" s="121"/>
      <c r="HV76" s="121"/>
      <c r="HW76" s="121"/>
      <c r="HX76" s="121"/>
      <c r="HY76" s="121"/>
      <c r="HZ76" s="121"/>
      <c r="IA76" s="121"/>
      <c r="IB76" s="121"/>
      <c r="IC76" s="121"/>
      <c r="ID76" s="121"/>
      <c r="IE76" s="121"/>
      <c r="IF76" s="121"/>
      <c r="IG76" s="121"/>
      <c r="IH76" s="121"/>
      <c r="II76" s="121"/>
      <c r="IJ76" s="121"/>
      <c r="IK76" s="121"/>
      <c r="IL76" s="121"/>
      <c r="IM76" s="142"/>
      <c r="IN76" s="142"/>
      <c r="IO76" s="142"/>
      <c r="IP76" s="142"/>
      <c r="IQ76" s="142"/>
      <c r="IR76" s="142"/>
      <c r="IS76" s="142"/>
      <c r="IT76" s="142"/>
      <c r="IU76" s="142"/>
      <c r="IV76" s="142"/>
    </row>
    <row r="77" s="105" customFormat="1" ht="24" spans="1:256">
      <c r="A77" s="139">
        <v>1</v>
      </c>
      <c r="B77" s="136" t="s">
        <v>169</v>
      </c>
      <c r="C77" s="128">
        <v>20</v>
      </c>
      <c r="D77" s="127" t="s">
        <v>416</v>
      </c>
      <c r="IM77" s="107"/>
      <c r="IN77" s="107"/>
      <c r="IO77" s="107"/>
      <c r="IP77" s="107"/>
      <c r="IQ77" s="107"/>
      <c r="IR77" s="107"/>
      <c r="IS77" s="107"/>
      <c r="IT77" s="107"/>
      <c r="IU77" s="107"/>
      <c r="IV77" s="107"/>
    </row>
    <row r="78" s="105" customFormat="1" ht="24" spans="1:256">
      <c r="A78" s="139">
        <v>2</v>
      </c>
      <c r="B78" s="139" t="s">
        <v>274</v>
      </c>
      <c r="C78" s="139">
        <v>40</v>
      </c>
      <c r="D78" s="144" t="s">
        <v>398</v>
      </c>
      <c r="IM78" s="107"/>
      <c r="IN78" s="107"/>
      <c r="IO78" s="107"/>
      <c r="IP78" s="107"/>
      <c r="IQ78" s="107"/>
      <c r="IR78" s="107"/>
      <c r="IS78" s="107"/>
      <c r="IT78" s="107"/>
      <c r="IU78" s="107"/>
      <c r="IV78" s="107"/>
    </row>
  </sheetData>
  <mergeCells count="2">
    <mergeCell ref="A2:D2"/>
    <mergeCell ref="A3:D3"/>
  </mergeCells>
  <printOptions horizontalCentered="1"/>
  <pageMargins left="0.554166666666667" right="0.554166666666667" top="0.605555555555556" bottom="0.605555555555556" header="0.507638888888889" footer="0.310416666666667"/>
  <pageSetup paperSize="9" orientation="portrait" horizontalDpi="600"/>
  <headerFooter>
    <oddFooter>&amp;C第 &amp;P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13</vt:i4>
      </vt:variant>
    </vt:vector>
  </HeadingPairs>
  <TitlesOfParts>
    <vt:vector size="13" baseType="lpstr">
      <vt:lpstr>1</vt:lpstr>
      <vt:lpstr>2</vt:lpstr>
      <vt:lpstr>3</vt:lpstr>
      <vt:lpstr>4</vt:lpstr>
      <vt:lpstr>5</vt:lpstr>
      <vt:lpstr>6</vt:lpstr>
      <vt:lpstr>7</vt:lpstr>
      <vt:lpstr>8</vt:lpstr>
      <vt:lpstr>9</vt:lpstr>
      <vt:lpstr>10</vt:lpstr>
      <vt:lpstr>11</vt:lpstr>
      <vt:lpstr>12</vt:lpstr>
      <vt:lpstr>13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张志成1</dc:creator>
  <dcterms:created xsi:type="dcterms:W3CDTF">2021-12-27T02:44:00Z</dcterms:created>
  <dcterms:modified xsi:type="dcterms:W3CDTF">2022-01-21T01:36:55Z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2052-10.8.0.6470</vt:lpwstr>
  </property>
</Properties>
</file>