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664" activeTab="8"/>
  </bookViews>
  <sheets>
    <sheet name="附件1" sheetId="22" r:id="rId1"/>
    <sheet name="附件2" sheetId="33" r:id="rId2"/>
    <sheet name="附件3" sheetId="34" r:id="rId3"/>
    <sheet name="附件4" sheetId="37" r:id="rId4"/>
    <sheet name="附件5" sheetId="35" r:id="rId5"/>
    <sheet name="附件6" sheetId="36" r:id="rId6"/>
    <sheet name="附件7" sheetId="38" r:id="rId7"/>
    <sheet name="附件8" sheetId="39" r:id="rId8"/>
    <sheet name="附件9" sheetId="40" r:id="rId9"/>
    <sheet name="新建小型水库（旧）" sheetId="31" state="hidden" r:id="rId10"/>
  </sheets>
  <externalReferences>
    <externalReference r:id="rId11"/>
    <externalReference r:id="rId12"/>
  </externalReferences>
  <definedNames>
    <definedName name="_xlnm._FilterDatabase" localSheetId="0" hidden="1">附件1!$A$5:$D$136</definedName>
    <definedName name="_xlnm._FilterDatabase" localSheetId="1" hidden="1">附件2!$A$5:$K$76</definedName>
    <definedName name="_xlnm._FilterDatabase" localSheetId="2" hidden="1">附件3!$A$5:$Q$34</definedName>
    <definedName name="省">'[1]基础选项（保留）'!$B$2:$B$38</definedName>
    <definedName name="_xlnm.Print_Area" localSheetId="0">附件1!$A$1:$D$10</definedName>
    <definedName name="省" localSheetId="0">'[2]基础选项（保留）'!$B$2:$B$38</definedName>
    <definedName name="_xlnm.Print_Titles" localSheetId="0">附件1!$4:$5</definedName>
    <definedName name="_xlnm.Print_Titles" localSheetId="1">附件2!$4:$5</definedName>
    <definedName name="_xlnm.Print_Titles" localSheetId="4">附件5!$4:$6</definedName>
    <definedName name="_xlnm.Print_Titles" localSheetId="2">附件3!$4:$5</definedName>
    <definedName name="_xlnm.Print_Area" localSheetId="4">附件5!$A$1:$H$63</definedName>
    <definedName name="_xlnm.Print_Area" localSheetId="6">附件7!$A$1:$I$84</definedName>
    <definedName name="_xlnm.Print_Titles" localSheetId="6">附件7!$3:$5</definedName>
    <definedName name="_xlnm.Print_Titles" localSheetId="8">附件9!$3:$5</definedName>
  </definedNames>
  <calcPr calcId="144525" concurrentCalc="0"/>
</workbook>
</file>

<file path=xl/sharedStrings.xml><?xml version="1.0" encoding="utf-8"?>
<sst xmlns="http://schemas.openxmlformats.org/spreadsheetml/2006/main" count="1430" uniqueCount="754">
  <si>
    <r>
      <rPr>
        <sz val="16"/>
        <rFont val="黑体"/>
        <charset val="134"/>
      </rPr>
      <t>附件</t>
    </r>
    <r>
      <rPr>
        <sz val="16"/>
        <rFont val="Times New Roman"/>
        <charset val="134"/>
      </rPr>
      <t>1</t>
    </r>
  </si>
  <si>
    <r>
      <rPr>
        <sz val="18"/>
        <rFont val="Times New Roman"/>
        <charset val="134"/>
      </rPr>
      <t>2024</t>
    </r>
    <r>
      <rPr>
        <sz val="18"/>
        <rFont val="方正小标宋简体"/>
        <charset val="134"/>
      </rPr>
      <t>年第二批中央水利发展资金投资计划汇总表</t>
    </r>
  </si>
  <si>
    <r>
      <rPr>
        <sz val="12"/>
        <rFont val="宋体"/>
        <charset val="134"/>
      </rPr>
      <t>单位：万元</t>
    </r>
  </si>
  <si>
    <t>序号</t>
  </si>
  <si>
    <t>项目类型</t>
  </si>
  <si>
    <t>本次下达中央投资</t>
  </si>
  <si>
    <t>备注</t>
  </si>
  <si>
    <r>
      <rPr>
        <b/>
        <sz val="12"/>
        <rFont val="宋体"/>
        <charset val="134"/>
      </rPr>
      <t>合计</t>
    </r>
  </si>
  <si>
    <t>一</t>
  </si>
  <si>
    <t>小型水库除险加固</t>
  </si>
  <si>
    <t>二</t>
  </si>
  <si>
    <t>中小河流治理</t>
  </si>
  <si>
    <t>三</t>
  </si>
  <si>
    <t>山洪灾害防治</t>
  </si>
  <si>
    <t>四</t>
  </si>
  <si>
    <t>小型水库维修养护</t>
  </si>
  <si>
    <t>五</t>
  </si>
  <si>
    <t>小型引调水工程建设</t>
  </si>
  <si>
    <r>
      <rPr>
        <sz val="14"/>
        <color indexed="8"/>
        <rFont val="黑体"/>
        <charset val="134"/>
      </rPr>
      <t>附件</t>
    </r>
    <r>
      <rPr>
        <sz val="14"/>
        <color indexed="8"/>
        <rFont val="Times New Roman"/>
        <charset val="134"/>
      </rPr>
      <t>2</t>
    </r>
  </si>
  <si>
    <r>
      <rPr>
        <sz val="18"/>
        <color theme="1"/>
        <rFont val="Times New Roman"/>
        <charset val="134"/>
      </rPr>
      <t>2024</t>
    </r>
    <r>
      <rPr>
        <sz val="18"/>
        <color indexed="8"/>
        <rFont val="方正小标宋简体"/>
        <charset val="134"/>
      </rPr>
      <t>年第二批中央水利发展资金小型水库除险加固项目投资计划表</t>
    </r>
  </si>
  <si>
    <r>
      <rPr>
        <sz val="12"/>
        <color indexed="8"/>
        <rFont val="宋体"/>
        <charset val="134"/>
      </rPr>
      <t>单位：万元</t>
    </r>
  </si>
  <si>
    <r>
      <rPr>
        <b/>
        <sz val="12"/>
        <color indexed="8"/>
        <rFont val="宋体"/>
        <charset val="134"/>
      </rPr>
      <t>序号</t>
    </r>
  </si>
  <si>
    <r>
      <rPr>
        <b/>
        <sz val="12"/>
        <color indexed="8"/>
        <rFont val="宋体"/>
        <charset val="134"/>
      </rPr>
      <t>行政区</t>
    </r>
  </si>
  <si>
    <r>
      <rPr>
        <b/>
        <sz val="12"/>
        <color indexed="8"/>
        <rFont val="宋体"/>
        <charset val="134"/>
      </rPr>
      <t>项目名称</t>
    </r>
  </si>
  <si>
    <r>
      <rPr>
        <b/>
        <sz val="12"/>
        <color indexed="8"/>
        <rFont val="宋体"/>
        <charset val="134"/>
      </rPr>
      <t>工程规模</t>
    </r>
  </si>
  <si>
    <r>
      <rPr>
        <b/>
        <sz val="12"/>
        <color indexed="8"/>
        <rFont val="宋体"/>
        <charset val="134"/>
      </rPr>
      <t>批复</t>
    </r>
    <r>
      <rPr>
        <b/>
        <sz val="12"/>
        <color theme="1"/>
        <rFont val="Times New Roman"/>
        <charset val="134"/>
      </rPr>
      <t xml:space="preserve">
</t>
    </r>
    <r>
      <rPr>
        <b/>
        <sz val="12"/>
        <color indexed="8"/>
        <rFont val="宋体"/>
        <charset val="134"/>
      </rPr>
      <t>总投资</t>
    </r>
  </si>
  <si>
    <r>
      <rPr>
        <b/>
        <sz val="12"/>
        <color indexed="8"/>
        <rFont val="宋体"/>
        <charset val="134"/>
      </rPr>
      <t>已下达投资</t>
    </r>
  </si>
  <si>
    <r>
      <rPr>
        <b/>
        <sz val="12"/>
        <color indexed="8"/>
        <rFont val="宋体"/>
        <charset val="134"/>
      </rPr>
      <t>本次下达中央投资</t>
    </r>
  </si>
  <si>
    <r>
      <rPr>
        <b/>
        <sz val="12"/>
        <color indexed="8"/>
        <rFont val="宋体"/>
        <charset val="134"/>
      </rPr>
      <t>建设内容</t>
    </r>
  </si>
  <si>
    <r>
      <rPr>
        <b/>
        <sz val="12"/>
        <color indexed="8"/>
        <rFont val="宋体"/>
        <charset val="134"/>
      </rPr>
      <t>备注</t>
    </r>
  </si>
  <si>
    <r>
      <rPr>
        <b/>
        <sz val="12"/>
        <color indexed="8"/>
        <rFont val="宋体"/>
        <charset val="134"/>
      </rPr>
      <t>合计</t>
    </r>
  </si>
  <si>
    <r>
      <rPr>
        <b/>
        <sz val="12"/>
        <color indexed="8"/>
        <rFont val="宋体"/>
        <charset val="134"/>
      </rPr>
      <t>中央资金</t>
    </r>
  </si>
  <si>
    <r>
      <rPr>
        <b/>
        <sz val="12"/>
        <color indexed="8"/>
        <rFont val="宋体"/>
        <charset val="134"/>
      </rPr>
      <t>地方政府一般债券</t>
    </r>
  </si>
  <si>
    <r>
      <rPr>
        <b/>
        <sz val="12"/>
        <color indexed="8"/>
        <rFont val="宋体"/>
        <charset val="134"/>
      </rPr>
      <t>全区合计</t>
    </r>
  </si>
  <si>
    <r>
      <rPr>
        <b/>
        <sz val="12"/>
        <color indexed="8"/>
        <rFont val="宋体"/>
        <charset val="134"/>
      </rPr>
      <t>一</t>
    </r>
  </si>
  <si>
    <r>
      <rPr>
        <b/>
        <sz val="12"/>
        <color indexed="8"/>
        <rFont val="宋体"/>
        <charset val="134"/>
      </rPr>
      <t>南宁市</t>
    </r>
  </si>
  <si>
    <r>
      <rPr>
        <sz val="12"/>
        <color indexed="8"/>
        <rFont val="宋体"/>
        <charset val="134"/>
      </rPr>
      <t>上林县</t>
    </r>
  </si>
  <si>
    <r>
      <rPr>
        <sz val="12"/>
        <color indexed="8"/>
        <rFont val="宋体"/>
        <charset val="134"/>
      </rPr>
      <t>点星水库</t>
    </r>
  </si>
  <si>
    <r>
      <rPr>
        <sz val="12"/>
        <color indexed="8"/>
        <rFont val="宋体"/>
        <charset val="134"/>
      </rPr>
      <t>小（</t>
    </r>
    <r>
      <rPr>
        <sz val="12"/>
        <color rgb="FF000000"/>
        <rFont val="Times New Roman"/>
        <charset val="134"/>
      </rPr>
      <t>1</t>
    </r>
    <r>
      <rPr>
        <sz val="12"/>
        <color indexed="8"/>
        <rFont val="宋体"/>
        <charset val="134"/>
      </rPr>
      <t>）型</t>
    </r>
  </si>
  <si>
    <r>
      <rPr>
        <sz val="12"/>
        <color indexed="8"/>
        <rFont val="宋体"/>
        <charset val="134"/>
      </rPr>
      <t>大坝、溢洪道、放水设施等除险加固</t>
    </r>
  </si>
  <si>
    <r>
      <rPr>
        <sz val="12"/>
        <color indexed="8"/>
        <rFont val="宋体"/>
        <charset val="134"/>
      </rPr>
      <t>公店水库</t>
    </r>
  </si>
  <si>
    <r>
      <rPr>
        <sz val="12"/>
        <color indexed="8"/>
        <rFont val="宋体"/>
        <charset val="134"/>
      </rPr>
      <t>小（</t>
    </r>
    <r>
      <rPr>
        <sz val="12"/>
        <color rgb="FF000000"/>
        <rFont val="Times New Roman"/>
        <charset val="134"/>
      </rPr>
      <t>2</t>
    </r>
    <r>
      <rPr>
        <sz val="12"/>
        <color indexed="8"/>
        <rFont val="宋体"/>
        <charset val="134"/>
      </rPr>
      <t>）型</t>
    </r>
  </si>
  <si>
    <r>
      <rPr>
        <b/>
        <sz val="12"/>
        <color indexed="8"/>
        <rFont val="宋体"/>
        <charset val="134"/>
      </rPr>
      <t>二</t>
    </r>
  </si>
  <si>
    <r>
      <rPr>
        <b/>
        <sz val="12"/>
        <rFont val="宋体"/>
        <charset val="134"/>
      </rPr>
      <t>桂林市</t>
    </r>
  </si>
  <si>
    <r>
      <rPr>
        <sz val="12"/>
        <rFont val="宋体"/>
        <charset val="134"/>
      </rPr>
      <t>阳朔县</t>
    </r>
  </si>
  <si>
    <r>
      <rPr>
        <sz val="12"/>
        <rFont val="宋体"/>
        <charset val="134"/>
      </rPr>
      <t>幸福源水库</t>
    </r>
  </si>
  <si>
    <r>
      <rPr>
        <sz val="12"/>
        <rFont val="宋体"/>
        <charset val="134"/>
      </rPr>
      <t>小（</t>
    </r>
    <r>
      <rPr>
        <sz val="12"/>
        <rFont val="Times New Roman"/>
        <charset val="134"/>
      </rPr>
      <t>1</t>
    </r>
    <r>
      <rPr>
        <sz val="12"/>
        <rFont val="宋体"/>
        <charset val="134"/>
      </rPr>
      <t>）型</t>
    </r>
  </si>
  <si>
    <r>
      <rPr>
        <sz val="12"/>
        <rFont val="宋体"/>
        <charset val="134"/>
      </rPr>
      <t>木叶岭水库</t>
    </r>
  </si>
  <si>
    <r>
      <rPr>
        <sz val="12"/>
        <rFont val="宋体"/>
        <charset val="134"/>
      </rPr>
      <t>小（</t>
    </r>
    <r>
      <rPr>
        <sz val="12"/>
        <rFont val="Times New Roman"/>
        <charset val="134"/>
      </rPr>
      <t>2</t>
    </r>
    <r>
      <rPr>
        <sz val="12"/>
        <rFont val="宋体"/>
        <charset val="134"/>
      </rPr>
      <t>）型</t>
    </r>
  </si>
  <si>
    <r>
      <rPr>
        <sz val="12"/>
        <rFont val="宋体"/>
        <charset val="134"/>
      </rPr>
      <t>燕子岩水库</t>
    </r>
  </si>
  <si>
    <r>
      <rPr>
        <sz val="12"/>
        <rFont val="宋体"/>
        <charset val="134"/>
      </rPr>
      <t>长乐水库</t>
    </r>
  </si>
  <si>
    <r>
      <rPr>
        <sz val="12"/>
        <rFont val="宋体"/>
        <charset val="134"/>
      </rPr>
      <t>灵川县</t>
    </r>
  </si>
  <si>
    <r>
      <rPr>
        <sz val="12"/>
        <rFont val="宋体"/>
        <charset val="134"/>
      </rPr>
      <t>尧山田水库</t>
    </r>
  </si>
  <si>
    <r>
      <rPr>
        <sz val="12"/>
        <rFont val="宋体"/>
        <charset val="134"/>
      </rPr>
      <t>永福县</t>
    </r>
  </si>
  <si>
    <r>
      <rPr>
        <sz val="12"/>
        <color indexed="8"/>
        <rFont val="宋体"/>
        <charset val="134"/>
      </rPr>
      <t>青龙口水库</t>
    </r>
  </si>
  <si>
    <r>
      <rPr>
        <sz val="12"/>
        <color indexed="8"/>
        <rFont val="宋体"/>
        <charset val="134"/>
      </rPr>
      <t>草劲头水库</t>
    </r>
  </si>
  <si>
    <r>
      <rPr>
        <sz val="12"/>
        <color indexed="8"/>
        <rFont val="宋体"/>
        <charset val="134"/>
      </rPr>
      <t>杨家场水库</t>
    </r>
  </si>
  <si>
    <r>
      <rPr>
        <sz val="12"/>
        <rFont val="宋体"/>
        <charset val="134"/>
      </rPr>
      <t>兴安县</t>
    </r>
  </si>
  <si>
    <r>
      <rPr>
        <sz val="12"/>
        <rFont val="宋体"/>
        <charset val="134"/>
      </rPr>
      <t>月光洞水库</t>
    </r>
  </si>
  <si>
    <r>
      <rPr>
        <sz val="12"/>
        <rFont val="宋体"/>
        <charset val="134"/>
      </rPr>
      <t>白纸江水库</t>
    </r>
  </si>
  <si>
    <r>
      <rPr>
        <sz val="12"/>
        <rFont val="宋体"/>
        <charset val="134"/>
      </rPr>
      <t>金沙冲水库</t>
    </r>
  </si>
  <si>
    <r>
      <rPr>
        <sz val="12"/>
        <rFont val="宋体"/>
        <charset val="134"/>
      </rPr>
      <t>黄金冲水库</t>
    </r>
  </si>
  <si>
    <r>
      <rPr>
        <sz val="12"/>
        <rFont val="宋体"/>
        <charset val="134"/>
      </rPr>
      <t>山口水库</t>
    </r>
  </si>
  <si>
    <r>
      <rPr>
        <sz val="12"/>
        <rFont val="宋体"/>
        <charset val="134"/>
      </rPr>
      <t>荔浦市</t>
    </r>
  </si>
  <si>
    <r>
      <rPr>
        <sz val="12"/>
        <rFont val="宋体"/>
        <charset val="134"/>
      </rPr>
      <t>红山水库</t>
    </r>
  </si>
  <si>
    <r>
      <rPr>
        <sz val="12"/>
        <rFont val="宋体"/>
        <charset val="134"/>
      </rPr>
      <t>和尚堆水库</t>
    </r>
  </si>
  <si>
    <r>
      <rPr>
        <sz val="12"/>
        <rFont val="宋体"/>
        <charset val="134"/>
      </rPr>
      <t>解放冲水库</t>
    </r>
  </si>
  <si>
    <r>
      <rPr>
        <sz val="12"/>
        <rFont val="宋体"/>
        <charset val="134"/>
      </rPr>
      <t>奶奶堡水库</t>
    </r>
  </si>
  <si>
    <r>
      <rPr>
        <sz val="12"/>
        <rFont val="宋体"/>
        <charset val="134"/>
      </rPr>
      <t>田尾水库</t>
    </r>
  </si>
  <si>
    <r>
      <rPr>
        <sz val="12"/>
        <rFont val="宋体"/>
        <charset val="134"/>
      </rPr>
      <t>大苏水库</t>
    </r>
  </si>
  <si>
    <r>
      <rPr>
        <sz val="12"/>
        <rFont val="宋体"/>
        <charset val="134"/>
      </rPr>
      <t>平乐县</t>
    </r>
  </si>
  <si>
    <r>
      <rPr>
        <sz val="12"/>
        <rFont val="宋体"/>
        <charset val="134"/>
      </rPr>
      <t>莲塘拱坝水库</t>
    </r>
  </si>
  <si>
    <r>
      <rPr>
        <sz val="12"/>
        <rFont val="宋体"/>
        <charset val="134"/>
      </rPr>
      <t>莲花山水库</t>
    </r>
  </si>
  <si>
    <r>
      <rPr>
        <sz val="12"/>
        <rFont val="宋体"/>
        <charset val="134"/>
      </rPr>
      <t>恭城县</t>
    </r>
  </si>
  <si>
    <r>
      <rPr>
        <sz val="12"/>
        <rFont val="宋体"/>
        <charset val="134"/>
      </rPr>
      <t>清水桥水库</t>
    </r>
  </si>
  <si>
    <r>
      <rPr>
        <sz val="12"/>
        <rFont val="宋体"/>
        <charset val="134"/>
      </rPr>
      <t>下兰田水库</t>
    </r>
  </si>
  <si>
    <r>
      <rPr>
        <sz val="12"/>
        <rFont val="宋体"/>
        <charset val="134"/>
      </rPr>
      <t>灌阳县</t>
    </r>
  </si>
  <si>
    <r>
      <rPr>
        <sz val="12"/>
        <color indexed="8"/>
        <rFont val="宋体"/>
        <charset val="134"/>
      </rPr>
      <t>东风水库</t>
    </r>
  </si>
  <si>
    <r>
      <rPr>
        <sz val="12"/>
        <color indexed="8"/>
        <rFont val="宋体"/>
        <charset val="134"/>
      </rPr>
      <t>朴竹江水库</t>
    </r>
  </si>
  <si>
    <r>
      <rPr>
        <b/>
        <sz val="12"/>
        <color indexed="8"/>
        <rFont val="宋体"/>
        <charset val="134"/>
      </rPr>
      <t>三</t>
    </r>
  </si>
  <si>
    <r>
      <rPr>
        <b/>
        <sz val="12"/>
        <rFont val="宋体"/>
        <charset val="134"/>
      </rPr>
      <t>钦州市</t>
    </r>
  </si>
  <si>
    <r>
      <rPr>
        <sz val="12"/>
        <rFont val="宋体"/>
        <charset val="134"/>
      </rPr>
      <t>钦北区</t>
    </r>
  </si>
  <si>
    <r>
      <rPr>
        <sz val="12"/>
        <color indexed="8"/>
        <rFont val="宋体"/>
        <charset val="134"/>
      </rPr>
      <t>那拉水库</t>
    </r>
  </si>
  <si>
    <r>
      <rPr>
        <sz val="12"/>
        <rFont val="宋体"/>
        <charset val="134"/>
      </rPr>
      <t>那河水库</t>
    </r>
  </si>
  <si>
    <r>
      <rPr>
        <sz val="12"/>
        <rFont val="宋体"/>
        <charset val="134"/>
      </rPr>
      <t>浦北县</t>
    </r>
  </si>
  <si>
    <r>
      <rPr>
        <sz val="12"/>
        <color indexed="8"/>
        <rFont val="宋体"/>
        <charset val="134"/>
      </rPr>
      <t>六凤山水库</t>
    </r>
  </si>
  <si>
    <r>
      <rPr>
        <sz val="12"/>
        <rFont val="宋体"/>
        <charset val="134"/>
      </rPr>
      <t>金康水库</t>
    </r>
  </si>
  <si>
    <r>
      <rPr>
        <sz val="12"/>
        <rFont val="宋体"/>
        <charset val="134"/>
      </rPr>
      <t>双角岭水库</t>
    </r>
  </si>
  <si>
    <r>
      <rPr>
        <sz val="12"/>
        <rFont val="宋体"/>
        <charset val="134"/>
      </rPr>
      <t>灵山县</t>
    </r>
  </si>
  <si>
    <r>
      <rPr>
        <sz val="12"/>
        <color indexed="8"/>
        <rFont val="宋体"/>
        <charset val="134"/>
      </rPr>
      <t>新胜塘水库</t>
    </r>
  </si>
  <si>
    <r>
      <rPr>
        <sz val="12"/>
        <rFont val="宋体"/>
        <charset val="134"/>
      </rPr>
      <t>六连塘水库</t>
    </r>
  </si>
  <si>
    <r>
      <rPr>
        <sz val="12"/>
        <color indexed="8"/>
        <rFont val="宋体"/>
        <charset val="134"/>
      </rPr>
      <t>大田坡水库</t>
    </r>
  </si>
  <si>
    <r>
      <rPr>
        <sz val="12"/>
        <rFont val="宋体"/>
        <charset val="134"/>
      </rPr>
      <t>杨顺水库</t>
    </r>
  </si>
  <si>
    <r>
      <rPr>
        <b/>
        <sz val="12"/>
        <color indexed="8"/>
        <rFont val="宋体"/>
        <charset val="134"/>
      </rPr>
      <t>四</t>
    </r>
  </si>
  <si>
    <r>
      <rPr>
        <b/>
        <sz val="12"/>
        <rFont val="宋体"/>
        <charset val="134"/>
      </rPr>
      <t>贵港市</t>
    </r>
  </si>
  <si>
    <r>
      <rPr>
        <sz val="12"/>
        <rFont val="宋体"/>
        <charset val="134"/>
      </rPr>
      <t>覃塘区</t>
    </r>
  </si>
  <si>
    <r>
      <rPr>
        <sz val="12"/>
        <color indexed="8"/>
        <rFont val="宋体"/>
        <charset val="134"/>
      </rPr>
      <t>中塘水库</t>
    </r>
  </si>
  <si>
    <r>
      <rPr>
        <sz val="12"/>
        <rFont val="宋体"/>
        <charset val="134"/>
      </rPr>
      <t>木井水库</t>
    </r>
  </si>
  <si>
    <r>
      <rPr>
        <sz val="12"/>
        <rFont val="宋体"/>
        <charset val="134"/>
      </rPr>
      <t>红贤水库</t>
    </r>
  </si>
  <si>
    <r>
      <rPr>
        <sz val="12"/>
        <rFont val="宋体"/>
        <charset val="134"/>
      </rPr>
      <t>小六班水库</t>
    </r>
  </si>
  <si>
    <r>
      <rPr>
        <b/>
        <sz val="12"/>
        <color indexed="8"/>
        <rFont val="宋体"/>
        <charset val="134"/>
      </rPr>
      <t>五</t>
    </r>
  </si>
  <si>
    <r>
      <rPr>
        <b/>
        <sz val="12"/>
        <rFont val="宋体"/>
        <charset val="134"/>
      </rPr>
      <t>玉林市</t>
    </r>
  </si>
  <si>
    <r>
      <rPr>
        <sz val="12"/>
        <rFont val="宋体"/>
        <charset val="134"/>
      </rPr>
      <t>容县</t>
    </r>
  </si>
  <si>
    <r>
      <rPr>
        <sz val="12"/>
        <rFont val="宋体"/>
        <charset val="134"/>
      </rPr>
      <t>平梨水库</t>
    </r>
  </si>
  <si>
    <r>
      <rPr>
        <sz val="12"/>
        <rFont val="宋体"/>
        <charset val="134"/>
      </rPr>
      <t>康塘水库</t>
    </r>
  </si>
  <si>
    <r>
      <rPr>
        <sz val="12"/>
        <rFont val="宋体"/>
        <charset val="134"/>
      </rPr>
      <t>古旺水库</t>
    </r>
  </si>
  <si>
    <r>
      <rPr>
        <sz val="12"/>
        <color indexed="8"/>
        <rFont val="宋体"/>
        <charset val="134"/>
      </rPr>
      <t>石剑水库</t>
    </r>
  </si>
  <si>
    <r>
      <rPr>
        <sz val="12"/>
        <rFont val="宋体"/>
        <charset val="134"/>
      </rPr>
      <t>思旺水库</t>
    </r>
  </si>
  <si>
    <r>
      <rPr>
        <sz val="12"/>
        <color indexed="8"/>
        <rFont val="宋体"/>
        <charset val="134"/>
      </rPr>
      <t>平车水库</t>
    </r>
  </si>
  <si>
    <r>
      <rPr>
        <sz val="12"/>
        <rFont val="宋体"/>
        <charset val="134"/>
      </rPr>
      <t>龟河水库</t>
    </r>
  </si>
  <si>
    <r>
      <rPr>
        <sz val="12"/>
        <rFont val="宋体"/>
        <charset val="134"/>
      </rPr>
      <t>博白县</t>
    </r>
  </si>
  <si>
    <r>
      <rPr>
        <sz val="12"/>
        <rFont val="宋体"/>
        <charset val="134"/>
      </rPr>
      <t>高山水库</t>
    </r>
  </si>
  <si>
    <r>
      <rPr>
        <sz val="12"/>
        <rFont val="宋体"/>
        <charset val="134"/>
      </rPr>
      <t>上庄水库</t>
    </r>
  </si>
  <si>
    <r>
      <rPr>
        <sz val="12"/>
        <rFont val="宋体"/>
        <charset val="134"/>
      </rPr>
      <t>兴业县</t>
    </r>
  </si>
  <si>
    <r>
      <rPr>
        <sz val="12"/>
        <rFont val="宋体"/>
        <charset val="134"/>
      </rPr>
      <t>白水塘水库</t>
    </r>
  </si>
  <si>
    <r>
      <rPr>
        <sz val="12"/>
        <rFont val="宋体"/>
        <charset val="134"/>
      </rPr>
      <t>水鸣水库</t>
    </r>
  </si>
  <si>
    <r>
      <rPr>
        <sz val="12"/>
        <rFont val="宋体"/>
        <charset val="134"/>
      </rPr>
      <t>东塘水库</t>
    </r>
  </si>
  <si>
    <r>
      <rPr>
        <b/>
        <sz val="12"/>
        <color indexed="8"/>
        <rFont val="宋体"/>
        <charset val="134"/>
      </rPr>
      <t>六</t>
    </r>
  </si>
  <si>
    <r>
      <rPr>
        <b/>
        <sz val="12"/>
        <rFont val="宋体"/>
        <charset val="134"/>
      </rPr>
      <t>百色市</t>
    </r>
  </si>
  <si>
    <r>
      <rPr>
        <sz val="12"/>
        <rFont val="宋体"/>
        <charset val="134"/>
      </rPr>
      <t>右江区</t>
    </r>
  </si>
  <si>
    <r>
      <rPr>
        <sz val="12"/>
        <rFont val="宋体"/>
        <charset val="134"/>
      </rPr>
      <t>平禄水库</t>
    </r>
  </si>
  <si>
    <r>
      <rPr>
        <sz val="12"/>
        <rFont val="宋体"/>
        <charset val="134"/>
      </rPr>
      <t>那恒水库</t>
    </r>
  </si>
  <si>
    <r>
      <rPr>
        <sz val="12"/>
        <rFont val="宋体"/>
        <charset val="134"/>
      </rPr>
      <t>平楞水库</t>
    </r>
  </si>
  <si>
    <r>
      <rPr>
        <sz val="12"/>
        <rFont val="宋体"/>
        <charset val="134"/>
      </rPr>
      <t>乐业县</t>
    </r>
  </si>
  <si>
    <r>
      <rPr>
        <sz val="12"/>
        <rFont val="宋体"/>
        <charset val="134"/>
      </rPr>
      <t>红里水库</t>
    </r>
  </si>
  <si>
    <r>
      <rPr>
        <sz val="12"/>
        <color indexed="8"/>
        <rFont val="宋体"/>
        <charset val="134"/>
      </rPr>
      <t>国家乡村振兴重点帮扶县</t>
    </r>
  </si>
  <si>
    <r>
      <rPr>
        <sz val="12"/>
        <rFont val="宋体"/>
        <charset val="134"/>
      </rPr>
      <t>鸡公岭水库</t>
    </r>
  </si>
  <si>
    <r>
      <rPr>
        <sz val="12"/>
        <rFont val="宋体"/>
        <charset val="134"/>
      </rPr>
      <t>水山水库</t>
    </r>
  </si>
  <si>
    <r>
      <rPr>
        <b/>
        <sz val="12"/>
        <color indexed="8"/>
        <rFont val="宋体"/>
        <charset val="134"/>
      </rPr>
      <t>七</t>
    </r>
  </si>
  <si>
    <r>
      <rPr>
        <b/>
        <sz val="12"/>
        <rFont val="宋体"/>
        <charset val="134"/>
      </rPr>
      <t>河池市</t>
    </r>
  </si>
  <si>
    <r>
      <rPr>
        <sz val="12"/>
        <rFont val="宋体"/>
        <charset val="134"/>
      </rPr>
      <t>宜州区</t>
    </r>
  </si>
  <si>
    <r>
      <rPr>
        <sz val="12"/>
        <rFont val="宋体"/>
        <charset val="134"/>
      </rPr>
      <t>玉楼水库</t>
    </r>
  </si>
  <si>
    <r>
      <rPr>
        <sz val="12"/>
        <rFont val="宋体"/>
        <charset val="134"/>
      </rPr>
      <t>巴马县</t>
    </r>
  </si>
  <si>
    <r>
      <rPr>
        <sz val="12"/>
        <rFont val="宋体"/>
        <charset val="134"/>
      </rPr>
      <t>东烈水库</t>
    </r>
  </si>
  <si>
    <r>
      <rPr>
        <b/>
        <sz val="12"/>
        <color indexed="8"/>
        <rFont val="宋体"/>
        <charset val="134"/>
      </rPr>
      <t>八</t>
    </r>
  </si>
  <si>
    <r>
      <rPr>
        <b/>
        <sz val="12"/>
        <rFont val="宋体"/>
        <charset val="134"/>
      </rPr>
      <t>崇左市</t>
    </r>
  </si>
  <si>
    <r>
      <rPr>
        <sz val="12"/>
        <rFont val="宋体"/>
        <charset val="134"/>
      </rPr>
      <t>天等县</t>
    </r>
  </si>
  <si>
    <r>
      <rPr>
        <sz val="12"/>
        <rFont val="宋体"/>
        <charset val="134"/>
      </rPr>
      <t>伏漫水库</t>
    </r>
  </si>
  <si>
    <r>
      <rPr>
        <sz val="14"/>
        <rFont val="黑体"/>
        <charset val="134"/>
      </rPr>
      <t>附件</t>
    </r>
    <r>
      <rPr>
        <sz val="14"/>
        <rFont val="Times New Roman"/>
        <charset val="134"/>
      </rPr>
      <t>3</t>
    </r>
  </si>
  <si>
    <r>
      <t>2024</t>
    </r>
    <r>
      <rPr>
        <sz val="18"/>
        <rFont val="方正小标宋简体"/>
        <charset val="134"/>
      </rPr>
      <t>年第二批中央水利发展资金中小河流治理项目投资计划表</t>
    </r>
  </si>
  <si>
    <r>
      <rPr>
        <sz val="12"/>
        <rFont val="方正书宋_GBK"/>
        <charset val="0"/>
      </rPr>
      <t>单位：万元</t>
    </r>
  </si>
  <si>
    <r>
      <rPr>
        <b/>
        <sz val="12"/>
        <rFont val="宋体"/>
        <charset val="134"/>
      </rPr>
      <t>序号</t>
    </r>
  </si>
  <si>
    <r>
      <rPr>
        <b/>
        <sz val="12"/>
        <rFont val="宋体"/>
        <charset val="134"/>
      </rPr>
      <t>行政区</t>
    </r>
  </si>
  <si>
    <r>
      <rPr>
        <b/>
        <sz val="12"/>
        <rFont val="宋体"/>
        <charset val="134"/>
      </rPr>
      <t>项目名称</t>
    </r>
  </si>
  <si>
    <r>
      <rPr>
        <b/>
        <sz val="12"/>
        <rFont val="宋体"/>
        <charset val="134"/>
      </rPr>
      <t>所在河流</t>
    </r>
  </si>
  <si>
    <r>
      <rPr>
        <b/>
        <sz val="12"/>
        <rFont val="宋体"/>
        <charset val="134"/>
      </rPr>
      <t>建设</t>
    </r>
    <r>
      <rPr>
        <b/>
        <sz val="12"/>
        <rFont val="Times New Roman"/>
        <charset val="134"/>
      </rPr>
      <t xml:space="preserve">
</t>
    </r>
    <r>
      <rPr>
        <b/>
        <sz val="12"/>
        <rFont val="宋体"/>
        <charset val="134"/>
      </rPr>
      <t>性质</t>
    </r>
  </si>
  <si>
    <r>
      <rPr>
        <b/>
        <sz val="12"/>
        <rFont val="方正书宋_GBK"/>
        <charset val="0"/>
      </rPr>
      <t>批复文号</t>
    </r>
  </si>
  <si>
    <r>
      <rPr>
        <b/>
        <sz val="12"/>
        <rFont val="宋体"/>
        <charset val="134"/>
      </rPr>
      <t>批复投资</t>
    </r>
  </si>
  <si>
    <r>
      <rPr>
        <b/>
        <sz val="12"/>
        <rFont val="宋体"/>
        <charset val="134"/>
      </rPr>
      <t>已下达投资</t>
    </r>
  </si>
  <si>
    <r>
      <rPr>
        <b/>
        <sz val="12"/>
        <rFont val="宋体"/>
        <charset val="134"/>
      </rPr>
      <t>本次下达投资</t>
    </r>
  </si>
  <si>
    <r>
      <rPr>
        <b/>
        <sz val="12"/>
        <rFont val="宋体"/>
        <charset val="134"/>
      </rPr>
      <t>年度治理任务</t>
    </r>
  </si>
  <si>
    <r>
      <rPr>
        <b/>
        <sz val="12"/>
        <rFont val="Times New Roman"/>
        <charset val="134"/>
      </rPr>
      <t>2024</t>
    </r>
    <r>
      <rPr>
        <b/>
        <sz val="12"/>
        <rFont val="宋体"/>
        <charset val="134"/>
      </rPr>
      <t>年是否完成整河流治理</t>
    </r>
  </si>
  <si>
    <r>
      <rPr>
        <b/>
        <sz val="12"/>
        <rFont val="宋体"/>
        <charset val="134"/>
      </rPr>
      <t>备注</t>
    </r>
  </si>
  <si>
    <r>
      <rPr>
        <b/>
        <sz val="12"/>
        <rFont val="宋体"/>
        <charset val="134"/>
      </rPr>
      <t>小计</t>
    </r>
  </si>
  <si>
    <r>
      <rPr>
        <b/>
        <sz val="12"/>
        <rFont val="宋体"/>
        <charset val="134"/>
      </rPr>
      <t>中央资金</t>
    </r>
  </si>
  <si>
    <r>
      <rPr>
        <b/>
        <sz val="12"/>
        <rFont val="宋体"/>
        <charset val="134"/>
      </rPr>
      <t>自治区资金</t>
    </r>
  </si>
  <si>
    <r>
      <rPr>
        <b/>
        <sz val="12"/>
        <rFont val="宋体"/>
        <charset val="134"/>
      </rPr>
      <t>市县自筹</t>
    </r>
  </si>
  <si>
    <r>
      <rPr>
        <b/>
        <sz val="12"/>
        <rFont val="方正书宋_GBK"/>
        <charset val="0"/>
      </rPr>
      <t>完成治理河长</t>
    </r>
    <r>
      <rPr>
        <b/>
        <sz val="12"/>
        <rFont val="Times New Roman"/>
        <charset val="134"/>
      </rPr>
      <t>109.3</t>
    </r>
    <r>
      <rPr>
        <b/>
        <sz val="12"/>
        <rFont val="方正书宋_GBK"/>
        <charset val="0"/>
      </rPr>
      <t>公里</t>
    </r>
  </si>
  <si>
    <r>
      <rPr>
        <b/>
        <sz val="12"/>
        <rFont val="宋体"/>
        <charset val="134"/>
      </rPr>
      <t>一</t>
    </r>
  </si>
  <si>
    <r>
      <rPr>
        <b/>
        <sz val="12"/>
        <rFont val="方正书宋_GBK"/>
        <charset val="0"/>
      </rPr>
      <t>梧州市</t>
    </r>
  </si>
  <si>
    <r>
      <rPr>
        <sz val="12"/>
        <color indexed="8"/>
        <rFont val="方正书宋_GBK"/>
        <charset val="0"/>
      </rPr>
      <t>苍梧县</t>
    </r>
  </si>
  <si>
    <r>
      <rPr>
        <sz val="12"/>
        <color indexed="8"/>
        <rFont val="方正书宋_GBK"/>
        <charset val="0"/>
      </rPr>
      <t>广西苍梧县东安江木双镇段河道治理工程</t>
    </r>
  </si>
  <si>
    <r>
      <rPr>
        <sz val="12"/>
        <color indexed="8"/>
        <rFont val="宋体"/>
        <charset val="134"/>
      </rPr>
      <t>东安江</t>
    </r>
  </si>
  <si>
    <r>
      <rPr>
        <sz val="12"/>
        <color indexed="8"/>
        <rFont val="方正书宋_GBK"/>
        <charset val="0"/>
      </rPr>
      <t>新建</t>
    </r>
  </si>
  <si>
    <r>
      <rPr>
        <sz val="12"/>
        <color indexed="8"/>
        <rFont val="宋体"/>
        <charset val="134"/>
      </rPr>
      <t>梧审批河〔</t>
    </r>
    <r>
      <rPr>
        <sz val="12"/>
        <color theme="1"/>
        <rFont val="Times New Roman"/>
        <charset val="134"/>
      </rPr>
      <t>2023</t>
    </r>
    <r>
      <rPr>
        <sz val="12"/>
        <color indexed="8"/>
        <rFont val="宋体"/>
        <charset val="134"/>
      </rPr>
      <t>〕</t>
    </r>
    <r>
      <rPr>
        <sz val="12"/>
        <color theme="1"/>
        <rFont val="Times New Roman"/>
        <charset val="134"/>
      </rPr>
      <t>44</t>
    </r>
    <r>
      <rPr>
        <sz val="12"/>
        <color indexed="8"/>
        <rFont val="宋体"/>
        <charset val="134"/>
      </rPr>
      <t>号</t>
    </r>
  </si>
  <si>
    <r>
      <rPr>
        <sz val="12"/>
        <color indexed="8"/>
        <rFont val="方正书宋_GBK"/>
        <charset val="0"/>
      </rPr>
      <t>治理河长</t>
    </r>
    <r>
      <rPr>
        <sz val="12"/>
        <color theme="1"/>
        <rFont val="Times New Roman"/>
        <charset val="134"/>
      </rPr>
      <t>6.254</t>
    </r>
    <r>
      <rPr>
        <sz val="12"/>
        <color indexed="8"/>
        <rFont val="方正书宋_GBK"/>
        <charset val="0"/>
      </rPr>
      <t>公里</t>
    </r>
  </si>
  <si>
    <r>
      <rPr>
        <sz val="12"/>
        <color indexed="8"/>
        <rFont val="宋体"/>
        <charset val="134"/>
      </rPr>
      <t>否</t>
    </r>
  </si>
  <si>
    <r>
      <rPr>
        <sz val="12"/>
        <color indexed="8"/>
        <rFont val="方正书宋_GBK"/>
        <charset val="0"/>
      </rPr>
      <t>岑溪市</t>
    </r>
  </si>
  <si>
    <r>
      <rPr>
        <sz val="12"/>
        <color indexed="8"/>
        <rFont val="方正书宋_GBK"/>
        <charset val="0"/>
      </rPr>
      <t>广西岑溪市糯洞河糯垌镇大竹河段、三堡镇木坪河段整治工程</t>
    </r>
  </si>
  <si>
    <r>
      <rPr>
        <sz val="12"/>
        <color indexed="8"/>
        <rFont val="宋体"/>
        <charset val="134"/>
      </rPr>
      <t>糯洞河</t>
    </r>
  </si>
  <si>
    <r>
      <rPr>
        <sz val="12"/>
        <color indexed="8"/>
        <rFont val="宋体"/>
        <charset val="134"/>
      </rPr>
      <t>梧审批河</t>
    </r>
    <r>
      <rPr>
        <sz val="12"/>
        <color theme="1"/>
        <rFont val="Times New Roman"/>
        <charset val="134"/>
      </rPr>
      <t xml:space="preserve">    </t>
    </r>
    <r>
      <rPr>
        <sz val="12"/>
        <color indexed="8"/>
        <rFont val="宋体"/>
        <charset val="134"/>
      </rPr>
      <t>〔</t>
    </r>
    <r>
      <rPr>
        <sz val="12"/>
        <color theme="1"/>
        <rFont val="Times New Roman"/>
        <charset val="134"/>
      </rPr>
      <t>2023</t>
    </r>
    <r>
      <rPr>
        <sz val="12"/>
        <color indexed="8"/>
        <rFont val="宋体"/>
        <charset val="134"/>
      </rPr>
      <t>〕</t>
    </r>
    <r>
      <rPr>
        <sz val="12"/>
        <color theme="1"/>
        <rFont val="Times New Roman"/>
        <charset val="134"/>
      </rPr>
      <t>39</t>
    </r>
    <r>
      <rPr>
        <sz val="12"/>
        <color indexed="8"/>
        <rFont val="宋体"/>
        <charset val="134"/>
      </rPr>
      <t>号</t>
    </r>
  </si>
  <si>
    <r>
      <rPr>
        <sz val="12"/>
        <color indexed="8"/>
        <rFont val="方正书宋_GBK"/>
        <charset val="0"/>
      </rPr>
      <t>治理河长</t>
    </r>
    <r>
      <rPr>
        <sz val="12"/>
        <color theme="1"/>
        <rFont val="Times New Roman"/>
        <charset val="134"/>
      </rPr>
      <t>8.18</t>
    </r>
    <r>
      <rPr>
        <sz val="12"/>
        <color indexed="8"/>
        <rFont val="方正书宋_GBK"/>
        <charset val="0"/>
      </rPr>
      <t>公里</t>
    </r>
  </si>
  <si>
    <r>
      <rPr>
        <sz val="12"/>
        <color indexed="8"/>
        <rFont val="宋体"/>
        <charset val="134"/>
      </rPr>
      <t>是</t>
    </r>
  </si>
  <si>
    <r>
      <rPr>
        <b/>
        <sz val="12"/>
        <rFont val="宋体"/>
        <charset val="134"/>
      </rPr>
      <t>二</t>
    </r>
  </si>
  <si>
    <r>
      <rPr>
        <b/>
        <sz val="12"/>
        <rFont val="方正书宋_GBK"/>
        <charset val="0"/>
      </rPr>
      <t>北海市</t>
    </r>
  </si>
  <si>
    <r>
      <rPr>
        <sz val="12"/>
        <color indexed="8"/>
        <rFont val="方正书宋_GBK"/>
        <charset val="0"/>
      </rPr>
      <t>合浦县</t>
    </r>
  </si>
  <si>
    <r>
      <rPr>
        <sz val="12"/>
        <color indexed="8"/>
        <rFont val="方正书宋_GBK"/>
        <charset val="0"/>
      </rPr>
      <t>广西合浦县白沙河白沙镇虎岭段防洪治理工程</t>
    </r>
  </si>
  <si>
    <r>
      <rPr>
        <sz val="12"/>
        <color indexed="8"/>
        <rFont val="宋体"/>
        <charset val="134"/>
      </rPr>
      <t>白沙河</t>
    </r>
  </si>
  <si>
    <r>
      <rPr>
        <sz val="12"/>
        <color indexed="8"/>
        <rFont val="方正书宋_GBK"/>
        <charset val="0"/>
      </rPr>
      <t>未批复</t>
    </r>
  </si>
  <si>
    <r>
      <rPr>
        <sz val="12"/>
        <color indexed="8"/>
        <rFont val="方正书宋_GBK"/>
        <charset val="0"/>
      </rPr>
      <t>治理河长</t>
    </r>
    <r>
      <rPr>
        <sz val="12"/>
        <color theme="1"/>
        <rFont val="Times New Roman"/>
        <charset val="134"/>
      </rPr>
      <t>2.8</t>
    </r>
    <r>
      <rPr>
        <sz val="12"/>
        <color indexed="8"/>
        <rFont val="方正书宋_GBK"/>
        <charset val="0"/>
      </rPr>
      <t>公里</t>
    </r>
  </si>
  <si>
    <r>
      <rPr>
        <sz val="12"/>
        <color indexed="8"/>
        <rFont val="方正书宋_GBK"/>
        <charset val="0"/>
      </rPr>
      <t>合浦县白沙河坡田至出海口段防洪整治工程（二期）</t>
    </r>
  </si>
  <si>
    <r>
      <rPr>
        <sz val="12"/>
        <color indexed="8"/>
        <rFont val="方正书宋_GBK"/>
        <charset val="0"/>
      </rPr>
      <t>治理河长</t>
    </r>
    <r>
      <rPr>
        <sz val="12"/>
        <color theme="1"/>
        <rFont val="Times New Roman"/>
        <charset val="134"/>
      </rPr>
      <t>4.21</t>
    </r>
    <r>
      <rPr>
        <sz val="12"/>
        <color indexed="8"/>
        <rFont val="方正书宋_GBK"/>
        <charset val="0"/>
      </rPr>
      <t>公里</t>
    </r>
  </si>
  <si>
    <r>
      <rPr>
        <sz val="12"/>
        <color indexed="8"/>
        <rFont val="方正书宋_GBK"/>
        <charset val="0"/>
      </rPr>
      <t>广西合浦县白沙河那江段防洪治理工程（二期）</t>
    </r>
  </si>
  <si>
    <r>
      <rPr>
        <sz val="12"/>
        <color indexed="8"/>
        <rFont val="宋体"/>
        <charset val="134"/>
      </rPr>
      <t>北审批交准〔</t>
    </r>
    <r>
      <rPr>
        <sz val="12"/>
        <color theme="1"/>
        <rFont val="Times New Roman"/>
        <charset val="134"/>
      </rPr>
      <t>2024</t>
    </r>
    <r>
      <rPr>
        <sz val="12"/>
        <color indexed="8"/>
        <rFont val="宋体"/>
        <charset val="134"/>
      </rPr>
      <t>〕</t>
    </r>
    <r>
      <rPr>
        <sz val="12"/>
        <color theme="1"/>
        <rFont val="Times New Roman"/>
        <charset val="134"/>
      </rPr>
      <t>26</t>
    </r>
    <r>
      <rPr>
        <sz val="12"/>
        <color indexed="8"/>
        <rFont val="宋体"/>
        <charset val="134"/>
      </rPr>
      <t>号</t>
    </r>
  </si>
  <si>
    <r>
      <rPr>
        <sz val="12"/>
        <color indexed="8"/>
        <rFont val="方正书宋_GBK"/>
        <charset val="0"/>
      </rPr>
      <t>治理河长</t>
    </r>
    <r>
      <rPr>
        <sz val="12"/>
        <color theme="1"/>
        <rFont val="Times New Roman"/>
        <charset val="134"/>
      </rPr>
      <t>2.68</t>
    </r>
    <r>
      <rPr>
        <sz val="12"/>
        <color indexed="8"/>
        <rFont val="方正书宋_GBK"/>
        <charset val="0"/>
      </rPr>
      <t>公里</t>
    </r>
  </si>
  <si>
    <r>
      <rPr>
        <b/>
        <sz val="12"/>
        <rFont val="宋体"/>
        <charset val="134"/>
      </rPr>
      <t>三</t>
    </r>
  </si>
  <si>
    <r>
      <rPr>
        <b/>
        <sz val="12"/>
        <rFont val="方正书宋_GBK"/>
        <charset val="0"/>
      </rPr>
      <t>贵港市</t>
    </r>
  </si>
  <si>
    <r>
      <rPr>
        <sz val="12"/>
        <color indexed="8"/>
        <rFont val="方正书宋_GBK"/>
        <charset val="0"/>
      </rPr>
      <t>桂平市</t>
    </r>
  </si>
  <si>
    <r>
      <rPr>
        <sz val="12"/>
        <color indexed="8"/>
        <rFont val="方正书宋_GBK"/>
        <charset val="0"/>
      </rPr>
      <t>广西桂平市社坡河马皮乡罗盆桥河段整治工程</t>
    </r>
  </si>
  <si>
    <r>
      <rPr>
        <sz val="12"/>
        <color indexed="8"/>
        <rFont val="宋体"/>
        <charset val="134"/>
      </rPr>
      <t>社坡河</t>
    </r>
  </si>
  <si>
    <r>
      <rPr>
        <sz val="12"/>
        <color indexed="8"/>
        <rFont val="方正书宋_GBK"/>
        <charset val="0"/>
      </rPr>
      <t>续建</t>
    </r>
  </si>
  <si>
    <r>
      <rPr>
        <sz val="12"/>
        <color indexed="8"/>
        <rFont val="方正书宋_GBK"/>
        <charset val="0"/>
      </rPr>
      <t>（贵水审批【</t>
    </r>
    <r>
      <rPr>
        <sz val="12"/>
        <color theme="1"/>
        <rFont val="Times New Roman"/>
        <charset val="134"/>
      </rPr>
      <t>2022</t>
    </r>
    <r>
      <rPr>
        <sz val="12"/>
        <color indexed="8"/>
        <rFont val="方正书宋_GBK"/>
        <charset val="0"/>
      </rPr>
      <t>】</t>
    </r>
    <r>
      <rPr>
        <sz val="12"/>
        <color theme="1"/>
        <rFont val="Times New Roman"/>
        <charset val="134"/>
      </rPr>
      <t>11</t>
    </r>
    <r>
      <rPr>
        <sz val="12"/>
        <color indexed="8"/>
        <rFont val="方正书宋_GBK"/>
        <charset val="0"/>
      </rPr>
      <t>号）</t>
    </r>
  </si>
  <si>
    <r>
      <rPr>
        <sz val="12"/>
        <color indexed="8"/>
        <rFont val="方正书宋_GBK"/>
        <charset val="0"/>
      </rPr>
      <t>治理河长</t>
    </r>
    <r>
      <rPr>
        <sz val="12"/>
        <color theme="1"/>
        <rFont val="Times New Roman"/>
        <charset val="134"/>
      </rPr>
      <t>2.37</t>
    </r>
    <r>
      <rPr>
        <sz val="12"/>
        <color indexed="8"/>
        <rFont val="方正书宋_GBK"/>
        <charset val="0"/>
      </rPr>
      <t>公里</t>
    </r>
  </si>
  <si>
    <r>
      <rPr>
        <b/>
        <sz val="12"/>
        <rFont val="宋体"/>
        <charset val="134"/>
      </rPr>
      <t>四</t>
    </r>
  </si>
  <si>
    <r>
      <rPr>
        <b/>
        <sz val="12"/>
        <rFont val="方正书宋_GBK"/>
        <charset val="0"/>
      </rPr>
      <t>百色市</t>
    </r>
  </si>
  <si>
    <r>
      <rPr>
        <sz val="12"/>
        <color indexed="8"/>
        <rFont val="方正书宋_GBK"/>
        <charset val="0"/>
      </rPr>
      <t>平果市</t>
    </r>
  </si>
  <si>
    <r>
      <rPr>
        <sz val="12"/>
        <color indexed="8"/>
        <rFont val="方正书宋_GBK"/>
        <charset val="0"/>
      </rPr>
      <t>广西平果市达洪江榜圩镇至凤梧镇河段治理工程</t>
    </r>
  </si>
  <si>
    <r>
      <rPr>
        <sz val="12"/>
        <color indexed="8"/>
        <rFont val="宋体"/>
        <charset val="134"/>
      </rPr>
      <t>达洪江</t>
    </r>
  </si>
  <si>
    <r>
      <rPr>
        <sz val="12"/>
        <color indexed="8"/>
        <rFont val="宋体"/>
        <charset val="134"/>
      </rPr>
      <t>百水管〔</t>
    </r>
    <r>
      <rPr>
        <sz val="12"/>
        <color theme="1"/>
        <rFont val="Times New Roman"/>
        <charset val="134"/>
      </rPr>
      <t>2024</t>
    </r>
    <r>
      <rPr>
        <sz val="12"/>
        <color indexed="8"/>
        <rFont val="宋体"/>
        <charset val="134"/>
      </rPr>
      <t>〕</t>
    </r>
    <r>
      <rPr>
        <sz val="12"/>
        <color theme="1"/>
        <rFont val="Times New Roman"/>
        <charset val="134"/>
      </rPr>
      <t>8</t>
    </r>
    <r>
      <rPr>
        <sz val="12"/>
        <color indexed="8"/>
        <rFont val="宋体"/>
        <charset val="134"/>
      </rPr>
      <t>号</t>
    </r>
  </si>
  <si>
    <r>
      <rPr>
        <sz val="12"/>
        <color indexed="8"/>
        <rFont val="方正书宋_GBK"/>
        <charset val="0"/>
      </rPr>
      <t>治理河长</t>
    </r>
    <r>
      <rPr>
        <sz val="12"/>
        <color theme="1"/>
        <rFont val="Times New Roman"/>
        <charset val="134"/>
      </rPr>
      <t>17.823</t>
    </r>
    <r>
      <rPr>
        <sz val="12"/>
        <color indexed="8"/>
        <rFont val="方正书宋_GBK"/>
        <charset val="0"/>
      </rPr>
      <t>公里</t>
    </r>
  </si>
  <si>
    <r>
      <rPr>
        <b/>
        <sz val="12"/>
        <rFont val="宋体"/>
        <charset val="134"/>
      </rPr>
      <t>五</t>
    </r>
  </si>
  <si>
    <r>
      <rPr>
        <b/>
        <sz val="12"/>
        <rFont val="方正书宋_GBK"/>
        <charset val="0"/>
      </rPr>
      <t>贺州市</t>
    </r>
  </si>
  <si>
    <r>
      <rPr>
        <sz val="12"/>
        <color indexed="8"/>
        <rFont val="方正书宋_GBK"/>
        <charset val="0"/>
      </rPr>
      <t>昭平县</t>
    </r>
  </si>
  <si>
    <r>
      <rPr>
        <sz val="12"/>
        <color indexed="8"/>
        <rFont val="方正书宋_GBK"/>
        <charset val="0"/>
      </rPr>
      <t>广西昭平县思勤江走马镇联安村、黄胆村、利济村、庇江村河段整治工程</t>
    </r>
  </si>
  <si>
    <r>
      <rPr>
        <sz val="12"/>
        <color indexed="8"/>
        <rFont val="宋体"/>
        <charset val="134"/>
      </rPr>
      <t>思勤江</t>
    </r>
  </si>
  <si>
    <r>
      <rPr>
        <sz val="12"/>
        <color indexed="8"/>
        <rFont val="宋体"/>
        <charset val="134"/>
      </rPr>
      <t>贺水工管</t>
    </r>
    <r>
      <rPr>
        <sz val="12"/>
        <color theme="1"/>
        <rFont val="Times New Roman"/>
        <charset val="134"/>
      </rPr>
      <t>[2019]13</t>
    </r>
    <r>
      <rPr>
        <sz val="12"/>
        <color indexed="8"/>
        <rFont val="宋体"/>
        <charset val="134"/>
      </rPr>
      <t>号</t>
    </r>
  </si>
  <si>
    <r>
      <rPr>
        <sz val="12"/>
        <color indexed="8"/>
        <rFont val="方正书宋_GBK"/>
        <charset val="0"/>
      </rPr>
      <t>治理河长</t>
    </r>
    <r>
      <rPr>
        <sz val="12"/>
        <color theme="1"/>
        <rFont val="Times New Roman"/>
        <charset val="134"/>
      </rPr>
      <t>2</t>
    </r>
    <r>
      <rPr>
        <sz val="12"/>
        <color indexed="8"/>
        <rFont val="方正书宋_GBK"/>
        <charset val="0"/>
      </rPr>
      <t>公里</t>
    </r>
  </si>
  <si>
    <r>
      <rPr>
        <sz val="12"/>
        <rFont val="宋体"/>
        <charset val="134"/>
      </rPr>
      <t>国家乡村振兴重点帮扶县</t>
    </r>
  </si>
  <si>
    <r>
      <rPr>
        <sz val="12"/>
        <color indexed="8"/>
        <rFont val="方正书宋_GBK"/>
        <charset val="0"/>
      </rPr>
      <t>钟山县</t>
    </r>
  </si>
  <si>
    <r>
      <rPr>
        <sz val="12"/>
        <color indexed="8"/>
        <rFont val="方正书宋_GBK"/>
        <charset val="0"/>
      </rPr>
      <t>广西钟山县思勤江两安乡星寨村河段河道治理工程</t>
    </r>
  </si>
  <si>
    <r>
      <rPr>
        <sz val="12"/>
        <color indexed="8"/>
        <rFont val="宋体"/>
        <charset val="134"/>
      </rPr>
      <t>贺水行审〔</t>
    </r>
    <r>
      <rPr>
        <sz val="12"/>
        <color theme="1"/>
        <rFont val="Times New Roman"/>
        <charset val="134"/>
      </rPr>
      <t>2023</t>
    </r>
    <r>
      <rPr>
        <sz val="12"/>
        <color indexed="8"/>
        <rFont val="宋体"/>
        <charset val="134"/>
      </rPr>
      <t>〕</t>
    </r>
    <r>
      <rPr>
        <sz val="12"/>
        <color theme="1"/>
        <rFont val="Times New Roman"/>
        <charset val="134"/>
      </rPr>
      <t>47</t>
    </r>
    <r>
      <rPr>
        <sz val="12"/>
        <color indexed="8"/>
        <rFont val="宋体"/>
        <charset val="134"/>
      </rPr>
      <t>号</t>
    </r>
  </si>
  <si>
    <r>
      <rPr>
        <sz val="12"/>
        <color indexed="8"/>
        <rFont val="方正书宋_GBK"/>
        <charset val="0"/>
      </rPr>
      <t>治理河长</t>
    </r>
    <r>
      <rPr>
        <sz val="12"/>
        <color theme="1"/>
        <rFont val="Times New Roman"/>
        <charset val="134"/>
      </rPr>
      <t>2.399</t>
    </r>
    <r>
      <rPr>
        <sz val="12"/>
        <color indexed="8"/>
        <rFont val="方正书宋_GBK"/>
        <charset val="0"/>
      </rPr>
      <t>公里</t>
    </r>
  </si>
  <si>
    <r>
      <rPr>
        <sz val="12"/>
        <color indexed="8"/>
        <rFont val="方正书宋_GBK"/>
        <charset val="0"/>
      </rPr>
      <t>广西钟山县思勤江两安乡两安至桃加河段防洪整治工程</t>
    </r>
  </si>
  <si>
    <r>
      <rPr>
        <sz val="12"/>
        <color indexed="8"/>
        <rFont val="宋体"/>
        <charset val="134"/>
      </rPr>
      <t>贺水行审〔</t>
    </r>
    <r>
      <rPr>
        <sz val="12"/>
        <color theme="1"/>
        <rFont val="Times New Roman"/>
        <charset val="134"/>
      </rPr>
      <t>2023</t>
    </r>
    <r>
      <rPr>
        <sz val="12"/>
        <color indexed="8"/>
        <rFont val="宋体"/>
        <charset val="134"/>
      </rPr>
      <t>〕</t>
    </r>
    <r>
      <rPr>
        <sz val="12"/>
        <color theme="1"/>
        <rFont val="Times New Roman"/>
        <charset val="134"/>
      </rPr>
      <t>37</t>
    </r>
    <r>
      <rPr>
        <sz val="12"/>
        <color indexed="8"/>
        <rFont val="宋体"/>
        <charset val="134"/>
      </rPr>
      <t>号</t>
    </r>
  </si>
  <si>
    <r>
      <rPr>
        <sz val="12"/>
        <color indexed="8"/>
        <rFont val="方正书宋_GBK"/>
        <charset val="0"/>
      </rPr>
      <t>治理河长</t>
    </r>
    <r>
      <rPr>
        <sz val="12"/>
        <color theme="1"/>
        <rFont val="Times New Roman"/>
        <charset val="134"/>
      </rPr>
      <t>5.02</t>
    </r>
    <r>
      <rPr>
        <sz val="12"/>
        <color indexed="8"/>
        <rFont val="方正书宋_GBK"/>
        <charset val="0"/>
      </rPr>
      <t>公里</t>
    </r>
  </si>
  <si>
    <r>
      <rPr>
        <b/>
        <sz val="12"/>
        <rFont val="宋体"/>
        <charset val="134"/>
      </rPr>
      <t>六</t>
    </r>
  </si>
  <si>
    <r>
      <rPr>
        <b/>
        <sz val="12"/>
        <rFont val="方正书宋_GBK"/>
        <charset val="0"/>
      </rPr>
      <t>河池市</t>
    </r>
  </si>
  <si>
    <r>
      <rPr>
        <sz val="12"/>
        <rFont val="方正书宋_GBK"/>
        <charset val="0"/>
      </rPr>
      <t>都安县</t>
    </r>
  </si>
  <si>
    <r>
      <rPr>
        <sz val="12"/>
        <rFont val="方正书宋_GBK"/>
        <charset val="0"/>
      </rPr>
      <t>广西都安县刁江板岭乡永仁村九磨河段整治工程</t>
    </r>
  </si>
  <si>
    <r>
      <rPr>
        <sz val="12"/>
        <rFont val="宋体"/>
        <charset val="134"/>
      </rPr>
      <t>龙头河</t>
    </r>
  </si>
  <si>
    <r>
      <rPr>
        <sz val="12"/>
        <rFont val="方正书宋_GBK"/>
        <charset val="0"/>
      </rPr>
      <t>新建</t>
    </r>
  </si>
  <si>
    <r>
      <rPr>
        <sz val="12"/>
        <rFont val="宋体"/>
        <charset val="134"/>
      </rPr>
      <t>河水建发〔</t>
    </r>
    <r>
      <rPr>
        <sz val="12"/>
        <rFont val="Times New Roman"/>
        <charset val="134"/>
      </rPr>
      <t>2022</t>
    </r>
    <r>
      <rPr>
        <sz val="12"/>
        <rFont val="宋体"/>
        <charset val="134"/>
      </rPr>
      <t>〕</t>
    </r>
    <r>
      <rPr>
        <sz val="12"/>
        <rFont val="Times New Roman"/>
        <charset val="134"/>
      </rPr>
      <t>75</t>
    </r>
    <r>
      <rPr>
        <sz val="12"/>
        <rFont val="宋体"/>
        <charset val="134"/>
      </rPr>
      <t>号</t>
    </r>
  </si>
  <si>
    <r>
      <rPr>
        <sz val="12"/>
        <color indexed="8"/>
        <rFont val="方正书宋_GBK"/>
        <charset val="0"/>
      </rPr>
      <t>治理河长</t>
    </r>
    <r>
      <rPr>
        <sz val="12"/>
        <color theme="1"/>
        <rFont val="Times New Roman"/>
        <charset val="134"/>
      </rPr>
      <t>1.91</t>
    </r>
    <r>
      <rPr>
        <sz val="12"/>
        <color indexed="8"/>
        <rFont val="方正书宋_GBK"/>
        <charset val="0"/>
      </rPr>
      <t>公里</t>
    </r>
  </si>
  <si>
    <r>
      <rPr>
        <sz val="12"/>
        <color indexed="8"/>
        <rFont val="方正书宋_GBK"/>
        <charset val="0"/>
      </rPr>
      <t>都安县</t>
    </r>
  </si>
  <si>
    <r>
      <rPr>
        <sz val="12"/>
        <color indexed="8"/>
        <rFont val="方正书宋_GBK"/>
        <charset val="0"/>
      </rPr>
      <t>都安县地苏河地苏镇丹阳村河段整治工程</t>
    </r>
  </si>
  <si>
    <r>
      <rPr>
        <sz val="12"/>
        <color indexed="8"/>
        <rFont val="宋体"/>
        <charset val="134"/>
      </rPr>
      <t>地苏河</t>
    </r>
  </si>
  <si>
    <r>
      <rPr>
        <sz val="12"/>
        <color indexed="8"/>
        <rFont val="宋体"/>
        <charset val="134"/>
      </rPr>
      <t>河水建发〔</t>
    </r>
    <r>
      <rPr>
        <sz val="12"/>
        <color theme="1"/>
        <rFont val="Times New Roman"/>
        <charset val="134"/>
      </rPr>
      <t>2023</t>
    </r>
    <r>
      <rPr>
        <sz val="12"/>
        <color indexed="8"/>
        <rFont val="宋体"/>
        <charset val="134"/>
      </rPr>
      <t>〕</t>
    </r>
    <r>
      <rPr>
        <sz val="12"/>
        <color theme="1"/>
        <rFont val="Times New Roman"/>
        <charset val="134"/>
      </rPr>
      <t>95</t>
    </r>
    <r>
      <rPr>
        <sz val="12"/>
        <color indexed="8"/>
        <rFont val="宋体"/>
        <charset val="134"/>
      </rPr>
      <t>号</t>
    </r>
  </si>
  <si>
    <r>
      <rPr>
        <sz val="12"/>
        <color indexed="8"/>
        <rFont val="方正书宋_GBK"/>
        <charset val="0"/>
      </rPr>
      <t>治理河长</t>
    </r>
    <r>
      <rPr>
        <sz val="12"/>
        <color theme="1"/>
        <rFont val="Times New Roman"/>
        <charset val="134"/>
      </rPr>
      <t>3.046</t>
    </r>
    <r>
      <rPr>
        <sz val="12"/>
        <color indexed="8"/>
        <rFont val="方正书宋_GBK"/>
        <charset val="0"/>
      </rPr>
      <t>公里</t>
    </r>
  </si>
  <si>
    <t>国家乡村振兴重点帮扶县</t>
  </si>
  <si>
    <r>
      <rPr>
        <sz val="12"/>
        <color indexed="8"/>
        <rFont val="方正书宋_GBK"/>
        <charset val="0"/>
      </rPr>
      <t>南丹县</t>
    </r>
  </si>
  <si>
    <r>
      <rPr>
        <sz val="12"/>
        <color indexed="8"/>
        <rFont val="方正书宋_GBK"/>
        <charset val="0"/>
      </rPr>
      <t>南丹县者龙河河道整治工程</t>
    </r>
  </si>
  <si>
    <r>
      <rPr>
        <sz val="12"/>
        <color indexed="8"/>
        <rFont val="宋体"/>
        <charset val="134"/>
      </rPr>
      <t>者龙河</t>
    </r>
  </si>
  <si>
    <r>
      <rPr>
        <sz val="12"/>
        <color indexed="8"/>
        <rFont val="宋体"/>
        <charset val="134"/>
      </rPr>
      <t>河水建发〔</t>
    </r>
    <r>
      <rPr>
        <sz val="12"/>
        <color theme="1"/>
        <rFont val="Times New Roman"/>
        <charset val="134"/>
      </rPr>
      <t>2023</t>
    </r>
    <r>
      <rPr>
        <sz val="12"/>
        <color indexed="8"/>
        <rFont val="宋体"/>
        <charset val="134"/>
      </rPr>
      <t>〕</t>
    </r>
    <r>
      <rPr>
        <sz val="12"/>
        <color theme="1"/>
        <rFont val="Times New Roman"/>
        <charset val="134"/>
      </rPr>
      <t>41</t>
    </r>
    <r>
      <rPr>
        <sz val="12"/>
        <color indexed="8"/>
        <rFont val="宋体"/>
        <charset val="134"/>
      </rPr>
      <t>号</t>
    </r>
  </si>
  <si>
    <r>
      <rPr>
        <sz val="12"/>
        <color indexed="8"/>
        <rFont val="方正书宋_GBK"/>
        <charset val="0"/>
      </rPr>
      <t>治理河长</t>
    </r>
    <r>
      <rPr>
        <sz val="12"/>
        <color theme="1"/>
        <rFont val="Times New Roman"/>
        <charset val="134"/>
      </rPr>
      <t>11.12</t>
    </r>
    <r>
      <rPr>
        <sz val="12"/>
        <color indexed="8"/>
        <rFont val="方正书宋_GBK"/>
        <charset val="0"/>
      </rPr>
      <t>公里</t>
    </r>
  </si>
  <si>
    <r>
      <rPr>
        <sz val="12"/>
        <color indexed="8"/>
        <rFont val="方正书宋_GBK"/>
        <charset val="0"/>
      </rPr>
      <t>广西河池市南丹县都牙河河道整治工程</t>
    </r>
  </si>
  <si>
    <r>
      <rPr>
        <sz val="12"/>
        <color indexed="8"/>
        <rFont val="宋体"/>
        <charset val="134"/>
      </rPr>
      <t>都牙河</t>
    </r>
  </si>
  <si>
    <r>
      <rPr>
        <sz val="12"/>
        <color indexed="8"/>
        <rFont val="宋体"/>
        <charset val="134"/>
      </rPr>
      <t>河水建发〔</t>
    </r>
    <r>
      <rPr>
        <sz val="12"/>
        <color theme="1"/>
        <rFont val="Times New Roman"/>
        <charset val="134"/>
      </rPr>
      <t>2023</t>
    </r>
    <r>
      <rPr>
        <sz val="12"/>
        <color indexed="8"/>
        <rFont val="宋体"/>
        <charset val="134"/>
      </rPr>
      <t>〕</t>
    </r>
    <r>
      <rPr>
        <sz val="12"/>
        <color theme="1"/>
        <rFont val="Times New Roman"/>
        <charset val="134"/>
      </rPr>
      <t>85</t>
    </r>
    <r>
      <rPr>
        <sz val="12"/>
        <color indexed="8"/>
        <rFont val="宋体"/>
        <charset val="134"/>
      </rPr>
      <t>号</t>
    </r>
  </si>
  <si>
    <r>
      <rPr>
        <sz val="12"/>
        <color indexed="8"/>
        <rFont val="方正书宋_GBK"/>
        <charset val="0"/>
      </rPr>
      <t>治理河长</t>
    </r>
    <r>
      <rPr>
        <sz val="12"/>
        <color theme="1"/>
        <rFont val="Times New Roman"/>
        <charset val="134"/>
      </rPr>
      <t>17.266</t>
    </r>
    <r>
      <rPr>
        <sz val="12"/>
        <color indexed="8"/>
        <rFont val="方正书宋_GBK"/>
        <charset val="0"/>
      </rPr>
      <t>公里</t>
    </r>
  </si>
  <si>
    <r>
      <rPr>
        <sz val="12"/>
        <color indexed="8"/>
        <rFont val="方正书宋_GBK"/>
        <charset val="0"/>
      </rPr>
      <t>大化县</t>
    </r>
  </si>
  <si>
    <r>
      <rPr>
        <sz val="12"/>
        <color indexed="8"/>
        <rFont val="方正书宋_GBK"/>
        <charset val="0"/>
      </rPr>
      <t>广西大化县贡川乡清坡河治理一期工程</t>
    </r>
  </si>
  <si>
    <r>
      <rPr>
        <sz val="12"/>
        <color indexed="8"/>
        <rFont val="宋体"/>
        <charset val="134"/>
      </rPr>
      <t>清坡河</t>
    </r>
  </si>
  <si>
    <r>
      <rPr>
        <sz val="12"/>
        <color indexed="8"/>
        <rFont val="宋体"/>
        <charset val="134"/>
      </rPr>
      <t>河水建发</t>
    </r>
    <r>
      <rPr>
        <sz val="12"/>
        <color theme="1"/>
        <rFont val="Times New Roman"/>
        <charset val="134"/>
      </rPr>
      <t>[2023]39</t>
    </r>
    <r>
      <rPr>
        <sz val="12"/>
        <color indexed="8"/>
        <rFont val="宋体"/>
        <charset val="134"/>
      </rPr>
      <t>号</t>
    </r>
  </si>
  <si>
    <r>
      <rPr>
        <sz val="12"/>
        <color indexed="8"/>
        <rFont val="方正书宋_GBK"/>
        <charset val="0"/>
      </rPr>
      <t>治理河长</t>
    </r>
    <r>
      <rPr>
        <sz val="12"/>
        <color theme="1"/>
        <rFont val="Times New Roman"/>
        <charset val="134"/>
      </rPr>
      <t>3.94</t>
    </r>
    <r>
      <rPr>
        <sz val="12"/>
        <color indexed="8"/>
        <rFont val="方正书宋_GBK"/>
        <charset val="0"/>
      </rPr>
      <t>公里</t>
    </r>
  </si>
  <si>
    <r>
      <rPr>
        <sz val="12"/>
        <color indexed="8"/>
        <rFont val="方正书宋_GBK"/>
        <charset val="0"/>
      </rPr>
      <t>罗城县</t>
    </r>
  </si>
  <si>
    <r>
      <rPr>
        <sz val="12"/>
        <color indexed="8"/>
        <rFont val="方正书宋_GBK"/>
        <charset val="0"/>
      </rPr>
      <t>广西罗城县东小江纳翁乡板阳村河段整治工程</t>
    </r>
  </si>
  <si>
    <r>
      <rPr>
        <sz val="12"/>
        <color indexed="8"/>
        <rFont val="宋体"/>
        <charset val="134"/>
      </rPr>
      <t>东小江</t>
    </r>
  </si>
  <si>
    <r>
      <rPr>
        <sz val="12"/>
        <color indexed="8"/>
        <rFont val="宋体"/>
        <charset val="134"/>
      </rPr>
      <t>河水建发</t>
    </r>
    <r>
      <rPr>
        <sz val="12"/>
        <color theme="1"/>
        <rFont val="Times New Roman"/>
        <charset val="134"/>
      </rPr>
      <t>[2023]45</t>
    </r>
    <r>
      <rPr>
        <sz val="12"/>
        <color indexed="8"/>
        <rFont val="宋体"/>
        <charset val="134"/>
      </rPr>
      <t>号</t>
    </r>
  </si>
  <si>
    <r>
      <rPr>
        <sz val="12"/>
        <color indexed="8"/>
        <rFont val="方正书宋_GBK"/>
        <charset val="0"/>
      </rPr>
      <t>治理河长</t>
    </r>
    <r>
      <rPr>
        <sz val="12"/>
        <color theme="1"/>
        <rFont val="Times New Roman"/>
        <charset val="134"/>
      </rPr>
      <t>1.66</t>
    </r>
    <r>
      <rPr>
        <sz val="12"/>
        <color indexed="8"/>
        <rFont val="方正书宋_GBK"/>
        <charset val="0"/>
      </rPr>
      <t>公里</t>
    </r>
  </si>
  <si>
    <r>
      <rPr>
        <b/>
        <sz val="12"/>
        <rFont val="宋体"/>
        <charset val="134"/>
      </rPr>
      <t>七</t>
    </r>
  </si>
  <si>
    <r>
      <rPr>
        <b/>
        <sz val="12"/>
        <rFont val="方正书宋_GBK"/>
        <charset val="0"/>
      </rPr>
      <t>来宾市</t>
    </r>
  </si>
  <si>
    <r>
      <rPr>
        <sz val="12"/>
        <color indexed="8"/>
        <rFont val="方正书宋_GBK"/>
        <charset val="0"/>
      </rPr>
      <t>武宣县</t>
    </r>
  </si>
  <si>
    <r>
      <rPr>
        <sz val="12"/>
        <color indexed="8"/>
        <rFont val="方正书宋_GBK"/>
        <charset val="0"/>
      </rPr>
      <t>广西武宣县武赖河禄鸿至四安河段治理工程</t>
    </r>
  </si>
  <si>
    <r>
      <rPr>
        <sz val="12"/>
        <color indexed="8"/>
        <rFont val="宋体"/>
        <charset val="134"/>
      </rPr>
      <t>武赖河</t>
    </r>
  </si>
  <si>
    <r>
      <rPr>
        <sz val="12"/>
        <color indexed="8"/>
        <rFont val="宋体"/>
        <charset val="134"/>
      </rPr>
      <t>来水审批【</t>
    </r>
    <r>
      <rPr>
        <sz val="12"/>
        <color theme="1"/>
        <rFont val="Times New Roman"/>
        <charset val="134"/>
      </rPr>
      <t>2023</t>
    </r>
    <r>
      <rPr>
        <sz val="12"/>
        <color indexed="8"/>
        <rFont val="宋体"/>
        <charset val="134"/>
      </rPr>
      <t>】</t>
    </r>
    <r>
      <rPr>
        <sz val="12"/>
        <color theme="1"/>
        <rFont val="Times New Roman"/>
        <charset val="134"/>
      </rPr>
      <t>31</t>
    </r>
    <r>
      <rPr>
        <sz val="12"/>
        <color indexed="8"/>
        <rFont val="宋体"/>
        <charset val="134"/>
      </rPr>
      <t>号</t>
    </r>
  </si>
  <si>
    <r>
      <rPr>
        <sz val="12"/>
        <color indexed="8"/>
        <rFont val="方正书宋_GBK"/>
        <charset val="0"/>
      </rPr>
      <t>治理河长</t>
    </r>
    <r>
      <rPr>
        <sz val="12"/>
        <color theme="1"/>
        <rFont val="Times New Roman"/>
        <charset val="134"/>
      </rPr>
      <t>6.3</t>
    </r>
    <r>
      <rPr>
        <sz val="12"/>
        <color indexed="8"/>
        <rFont val="方正书宋_GBK"/>
        <charset val="0"/>
      </rPr>
      <t>公里</t>
    </r>
  </si>
  <si>
    <r>
      <rPr>
        <sz val="12"/>
        <color indexed="8"/>
        <rFont val="方正书宋_GBK"/>
        <charset val="0"/>
      </rPr>
      <t>广西武宣县武赖河花马村河段治理工程</t>
    </r>
  </si>
  <si>
    <r>
      <rPr>
        <sz val="12"/>
        <color indexed="8"/>
        <rFont val="宋体"/>
        <charset val="134"/>
      </rPr>
      <t>来水审批【</t>
    </r>
    <r>
      <rPr>
        <sz val="12"/>
        <color theme="1"/>
        <rFont val="Times New Roman"/>
        <charset val="134"/>
      </rPr>
      <t>2023</t>
    </r>
    <r>
      <rPr>
        <sz val="12"/>
        <color indexed="8"/>
        <rFont val="宋体"/>
        <charset val="134"/>
      </rPr>
      <t>】</t>
    </r>
    <r>
      <rPr>
        <sz val="12"/>
        <color theme="1"/>
        <rFont val="Times New Roman"/>
        <charset val="134"/>
      </rPr>
      <t>34</t>
    </r>
    <r>
      <rPr>
        <sz val="12"/>
        <color indexed="8"/>
        <rFont val="宋体"/>
        <charset val="134"/>
      </rPr>
      <t>号</t>
    </r>
  </si>
  <si>
    <r>
      <rPr>
        <sz val="12"/>
        <color indexed="8"/>
        <rFont val="方正书宋_GBK"/>
        <charset val="0"/>
      </rPr>
      <t>治理河长</t>
    </r>
    <r>
      <rPr>
        <sz val="12"/>
        <color theme="1"/>
        <rFont val="Times New Roman"/>
        <charset val="134"/>
      </rPr>
      <t>1.04</t>
    </r>
    <r>
      <rPr>
        <sz val="12"/>
        <color indexed="8"/>
        <rFont val="方正书宋_GBK"/>
        <charset val="0"/>
      </rPr>
      <t>公里</t>
    </r>
  </si>
  <si>
    <r>
      <rPr>
        <b/>
        <sz val="12"/>
        <rFont val="宋体"/>
        <charset val="134"/>
      </rPr>
      <t>八</t>
    </r>
  </si>
  <si>
    <r>
      <rPr>
        <b/>
        <sz val="12"/>
        <rFont val="方正书宋_GBK"/>
        <charset val="0"/>
      </rPr>
      <t>崇左市</t>
    </r>
  </si>
  <si>
    <r>
      <rPr>
        <sz val="12"/>
        <color indexed="8"/>
        <rFont val="方正书宋_GBK"/>
        <charset val="0"/>
      </rPr>
      <t>大新县</t>
    </r>
  </si>
  <si>
    <r>
      <rPr>
        <sz val="12"/>
        <color indexed="8"/>
        <rFont val="方正书宋_GBK"/>
        <charset val="0"/>
      </rPr>
      <t>崇左市大新县榄圩河苗外屯至那温屯段河道整治工程</t>
    </r>
  </si>
  <si>
    <r>
      <rPr>
        <sz val="12"/>
        <color indexed="8"/>
        <rFont val="宋体"/>
        <charset val="134"/>
      </rPr>
      <t>榄圩河</t>
    </r>
  </si>
  <si>
    <r>
      <rPr>
        <sz val="12"/>
        <color indexed="8"/>
        <rFont val="宋体"/>
        <charset val="134"/>
      </rPr>
      <t>崇水水管〔</t>
    </r>
    <r>
      <rPr>
        <sz val="12"/>
        <color theme="1"/>
        <rFont val="Times New Roman"/>
        <charset val="134"/>
      </rPr>
      <t>2024</t>
    </r>
    <r>
      <rPr>
        <sz val="12"/>
        <color indexed="8"/>
        <rFont val="宋体"/>
        <charset val="134"/>
      </rPr>
      <t>〕</t>
    </r>
    <r>
      <rPr>
        <sz val="12"/>
        <color theme="1"/>
        <rFont val="Times New Roman"/>
        <charset val="134"/>
      </rPr>
      <t>5</t>
    </r>
    <r>
      <rPr>
        <sz val="12"/>
        <color indexed="8"/>
        <rFont val="宋体"/>
        <charset val="134"/>
      </rPr>
      <t>号</t>
    </r>
  </si>
  <si>
    <r>
      <rPr>
        <sz val="12"/>
        <color indexed="8"/>
        <rFont val="方正书宋_GBK"/>
        <charset val="0"/>
      </rPr>
      <t>治理河长</t>
    </r>
    <r>
      <rPr>
        <sz val="12"/>
        <color theme="1"/>
        <rFont val="Times New Roman"/>
        <charset val="134"/>
      </rPr>
      <t>3.43</t>
    </r>
    <r>
      <rPr>
        <sz val="12"/>
        <color indexed="8"/>
        <rFont val="方正书宋_GBK"/>
        <charset val="0"/>
      </rPr>
      <t>公里</t>
    </r>
  </si>
  <si>
    <r>
      <rPr>
        <sz val="12"/>
        <color indexed="8"/>
        <rFont val="方正书宋_GBK"/>
        <charset val="0"/>
      </rPr>
      <t>崇左市大新县榄圩河弄者屯至堂屯段河道整治工程</t>
    </r>
  </si>
  <si>
    <r>
      <rPr>
        <sz val="12"/>
        <color indexed="8"/>
        <rFont val="宋体"/>
        <charset val="134"/>
      </rPr>
      <t>崇水水管〔</t>
    </r>
    <r>
      <rPr>
        <sz val="12"/>
        <color theme="1"/>
        <rFont val="Times New Roman"/>
        <charset val="134"/>
      </rPr>
      <t>2024</t>
    </r>
    <r>
      <rPr>
        <sz val="12"/>
        <color indexed="8"/>
        <rFont val="宋体"/>
        <charset val="134"/>
      </rPr>
      <t>〕</t>
    </r>
    <r>
      <rPr>
        <sz val="12"/>
        <color theme="1"/>
        <rFont val="Times New Roman"/>
        <charset val="134"/>
      </rPr>
      <t>3</t>
    </r>
    <r>
      <rPr>
        <sz val="12"/>
        <color indexed="8"/>
        <rFont val="宋体"/>
        <charset val="134"/>
      </rPr>
      <t>号</t>
    </r>
  </si>
  <si>
    <r>
      <rPr>
        <sz val="12"/>
        <color indexed="8"/>
        <rFont val="方正书宋_GBK"/>
        <charset val="0"/>
      </rPr>
      <t>治理河长</t>
    </r>
    <r>
      <rPr>
        <sz val="12"/>
        <color theme="1"/>
        <rFont val="Times New Roman"/>
        <charset val="134"/>
      </rPr>
      <t>5.94</t>
    </r>
    <r>
      <rPr>
        <sz val="12"/>
        <color indexed="8"/>
        <rFont val="方正书宋_GBK"/>
        <charset val="0"/>
      </rPr>
      <t>公里</t>
    </r>
  </si>
  <si>
    <r>
      <rPr>
        <sz val="14"/>
        <color indexed="8"/>
        <rFont val="黑体"/>
        <charset val="134"/>
      </rPr>
      <t>附件</t>
    </r>
    <r>
      <rPr>
        <sz val="14"/>
        <color indexed="8"/>
        <rFont val="Times New Roman"/>
        <charset val="134"/>
      </rPr>
      <t>4</t>
    </r>
  </si>
  <si>
    <r>
      <rPr>
        <sz val="18"/>
        <color theme="1"/>
        <rFont val="Times New Roman"/>
        <charset val="134"/>
      </rPr>
      <t>2024</t>
    </r>
    <r>
      <rPr>
        <sz val="18"/>
        <color indexed="8"/>
        <rFont val="方正小标宋简体"/>
        <charset val="134"/>
      </rPr>
      <t>年第二批中央水利发展资金山洪灾害防治项目投资计划表</t>
    </r>
  </si>
  <si>
    <r>
      <rPr>
        <sz val="11"/>
        <color indexed="8"/>
        <rFont val="宋体"/>
        <charset val="134"/>
      </rPr>
      <t>单位：万元</t>
    </r>
  </si>
  <si>
    <r>
      <rPr>
        <sz val="12"/>
        <rFont val="黑体"/>
        <charset val="134"/>
      </rPr>
      <t>序号</t>
    </r>
  </si>
  <si>
    <r>
      <rPr>
        <sz val="12"/>
        <rFont val="黑体"/>
        <charset val="134"/>
      </rPr>
      <t>行政区</t>
    </r>
  </si>
  <si>
    <t>建设内容</t>
  </si>
  <si>
    <r>
      <rPr>
        <sz val="12"/>
        <rFont val="宋体"/>
        <charset val="134"/>
      </rPr>
      <t>一</t>
    </r>
  </si>
  <si>
    <r>
      <rPr>
        <sz val="12"/>
        <rFont val="宋体"/>
        <charset val="134"/>
      </rPr>
      <t>自治区本级</t>
    </r>
  </si>
  <si>
    <r>
      <rPr>
        <sz val="12"/>
        <rFont val="宋体"/>
        <charset val="134"/>
      </rPr>
      <t>洪水风险图编制</t>
    </r>
  </si>
  <si>
    <r>
      <rPr>
        <sz val="12"/>
        <rFont val="宋体"/>
        <charset val="134"/>
      </rPr>
      <t>洪水风险图编制（含</t>
    </r>
    <r>
      <rPr>
        <sz val="12"/>
        <rFont val="Times New Roman"/>
        <charset val="134"/>
      </rPr>
      <t>5</t>
    </r>
    <r>
      <rPr>
        <sz val="12"/>
        <rFont val="宋体"/>
        <charset val="134"/>
      </rPr>
      <t>处防洪保护区、</t>
    </r>
    <r>
      <rPr>
        <sz val="12"/>
        <rFont val="Times New Roman"/>
        <charset val="134"/>
      </rPr>
      <t>2</t>
    </r>
    <r>
      <rPr>
        <sz val="12"/>
        <rFont val="宋体"/>
        <charset val="134"/>
      </rPr>
      <t>座城市、</t>
    </r>
    <r>
      <rPr>
        <sz val="12"/>
        <rFont val="Times New Roman"/>
        <charset val="134"/>
      </rPr>
      <t>124</t>
    </r>
    <r>
      <rPr>
        <sz val="12"/>
        <rFont val="宋体"/>
        <charset val="134"/>
      </rPr>
      <t>条中小河流、</t>
    </r>
    <r>
      <rPr>
        <sz val="12"/>
        <rFont val="Times New Roman"/>
        <charset val="134"/>
      </rPr>
      <t>199</t>
    </r>
    <r>
      <rPr>
        <sz val="12"/>
        <rFont val="宋体"/>
        <charset val="134"/>
      </rPr>
      <t>座中小型水库），洪水风险图成果整编汇交与洪水风险实时分析能力提升</t>
    </r>
  </si>
  <si>
    <r>
      <rPr>
        <sz val="14"/>
        <rFont val="黑体"/>
        <charset val="134"/>
      </rPr>
      <t>附件</t>
    </r>
    <r>
      <rPr>
        <sz val="14"/>
        <rFont val="Times New Roman"/>
        <charset val="134"/>
      </rPr>
      <t>5</t>
    </r>
  </si>
  <si>
    <r>
      <rPr>
        <sz val="18"/>
        <rFont val="Times New Roman"/>
        <charset val="134"/>
      </rPr>
      <t>2024</t>
    </r>
    <r>
      <rPr>
        <sz val="18"/>
        <rFont val="方正小标宋简体"/>
        <charset val="134"/>
      </rPr>
      <t>年第二批中央水利发展资金小型水库维修养护项目投资计划表</t>
    </r>
  </si>
  <si>
    <r>
      <rPr>
        <sz val="12"/>
        <rFont val="黑体"/>
        <charset val="134"/>
      </rPr>
      <t>项目名称</t>
    </r>
  </si>
  <si>
    <r>
      <rPr>
        <sz val="12"/>
        <rFont val="黑体"/>
        <charset val="134"/>
      </rPr>
      <t>年度建设任务</t>
    </r>
  </si>
  <si>
    <r>
      <rPr>
        <sz val="12"/>
        <rFont val="黑体"/>
        <charset val="134"/>
      </rPr>
      <t>水库</t>
    </r>
  </si>
  <si>
    <r>
      <rPr>
        <sz val="12"/>
        <rFont val="黑体"/>
        <charset val="134"/>
      </rPr>
      <t>堤防</t>
    </r>
  </si>
  <si>
    <r>
      <rPr>
        <sz val="12"/>
        <rFont val="黑体"/>
        <charset val="134"/>
      </rPr>
      <t>堤防名称</t>
    </r>
  </si>
  <si>
    <r>
      <rPr>
        <sz val="12"/>
        <rFont val="黑体"/>
        <charset val="134"/>
      </rPr>
      <t>长度</t>
    </r>
  </si>
  <si>
    <r>
      <rPr>
        <b/>
        <sz val="12"/>
        <rFont val="宋体"/>
        <charset val="134"/>
      </rPr>
      <t>全区合计</t>
    </r>
  </si>
  <si>
    <r>
      <rPr>
        <b/>
        <sz val="12"/>
        <rFont val="宋体"/>
        <charset val="134"/>
      </rPr>
      <t>实施</t>
    </r>
    <r>
      <rPr>
        <b/>
        <sz val="12"/>
        <rFont val="Times New Roman"/>
        <charset val="134"/>
      </rPr>
      <t>830</t>
    </r>
    <r>
      <rPr>
        <b/>
        <sz val="12"/>
        <rFont val="宋体"/>
        <charset val="134"/>
      </rPr>
      <t>座小型水库白蚁危害治理</t>
    </r>
  </si>
  <si>
    <r>
      <rPr>
        <b/>
        <sz val="12"/>
        <rFont val="宋体"/>
        <charset val="134"/>
      </rPr>
      <t>实施</t>
    </r>
    <r>
      <rPr>
        <b/>
        <sz val="12"/>
        <rFont val="Times New Roman"/>
        <charset val="134"/>
      </rPr>
      <t>59.754</t>
    </r>
    <r>
      <rPr>
        <b/>
        <sz val="12"/>
        <rFont val="宋体"/>
        <charset val="134"/>
      </rPr>
      <t>公里堤防白蚁危害治理</t>
    </r>
  </si>
  <si>
    <r>
      <rPr>
        <b/>
        <sz val="12"/>
        <rFont val="宋体"/>
        <charset val="134"/>
      </rPr>
      <t>南宁市</t>
    </r>
  </si>
  <si>
    <r>
      <rPr>
        <b/>
        <sz val="12"/>
        <rFont val="宋体"/>
        <charset val="134"/>
      </rPr>
      <t>实施</t>
    </r>
    <r>
      <rPr>
        <b/>
        <sz val="12"/>
        <rFont val="Times New Roman"/>
        <charset val="134"/>
      </rPr>
      <t>101</t>
    </r>
    <r>
      <rPr>
        <b/>
        <sz val="12"/>
        <rFont val="宋体"/>
        <charset val="134"/>
      </rPr>
      <t>座小型水库白蚁危害治理</t>
    </r>
  </si>
  <si>
    <r>
      <rPr>
        <b/>
        <sz val="12"/>
        <rFont val="宋体"/>
        <charset val="134"/>
      </rPr>
      <t>实施</t>
    </r>
    <r>
      <rPr>
        <b/>
        <sz val="12"/>
        <rFont val="Times New Roman"/>
        <charset val="134"/>
      </rPr>
      <t>11.327</t>
    </r>
    <r>
      <rPr>
        <b/>
        <sz val="12"/>
        <rFont val="宋体"/>
        <charset val="134"/>
      </rPr>
      <t>公里堤防白蚁危害治理</t>
    </r>
  </si>
  <si>
    <r>
      <rPr>
        <sz val="12"/>
        <rFont val="宋体"/>
        <charset val="134"/>
      </rPr>
      <t>武鸣区</t>
    </r>
  </si>
  <si>
    <r>
      <rPr>
        <sz val="12"/>
        <rFont val="宋体"/>
        <charset val="134"/>
      </rPr>
      <t>小型水库维修养护</t>
    </r>
  </si>
  <si>
    <r>
      <rPr>
        <sz val="12"/>
        <rFont val="宋体"/>
        <charset val="134"/>
      </rPr>
      <t>实施尖山水库、那勒水库、蜜蜂水库、增坝水库、六一水库、山东水库、敢桑水库、定水水库、坛沸水库、四清水库、高水水库、水吊水库、六项水库、红岭水库、坛布水库、井根水库、苏六水库、板潘水库、伏山水库、黄道水库、河夫水库、马定水库、岽城水库、那旺水库、达超水库、达马水库、派褚水库白蚁危害治理</t>
    </r>
  </si>
  <si>
    <r>
      <rPr>
        <sz val="12"/>
        <rFont val="宋体"/>
        <charset val="134"/>
      </rPr>
      <t>横州市</t>
    </r>
  </si>
  <si>
    <t>实施大麓水库、山冲水库、六政水库、东方红水库、那午水库、三皇水库、陈汶水库、大陆水库、三托水库、快龙水库、马鞍水库、麓口水库、龙胆水库、立新水库、石湘水库、根竹水库、娘山水库、红泥江水库、桥邓水库、快林水库、源清水库白蚁危害治理</t>
  </si>
  <si>
    <r>
      <rPr>
        <sz val="12"/>
        <rFont val="宋体"/>
        <charset val="134"/>
      </rPr>
      <t>实施屋面坑防洪堤、牛角坑防洪堤、江口防洪堤、龙潭防洪堤、塘孔防洪堤、九曲塘防洪堤、邓塘防洪堤、莲排龙潭一防洪堤、莲排龙潭三防洪堤、莲排龙潭二防洪堤、莲排长生三防洪堤、莲排长生一防洪堤、莲排长生二防洪堤、高沙防洪堤、六晚防洪堤、张村防洪堤、竹塘防洪堤、同堂桥防洪堤、王堂防洪堤、那坪江（东）防洪堤、观江防洪堤、湴塘长江埠防洪堤、那阳望江口防洪堤、三合格木桥防洪堤、桐油平（板桥）防洪堤、大塘垌防洪堤白蚁危害治理</t>
    </r>
  </si>
  <si>
    <r>
      <rPr>
        <sz val="12"/>
        <rFont val="宋体"/>
        <charset val="134"/>
      </rPr>
      <t>实施</t>
    </r>
    <r>
      <rPr>
        <sz val="12"/>
        <rFont val="Times New Roman"/>
        <charset val="134"/>
      </rPr>
      <t>11.327</t>
    </r>
    <r>
      <rPr>
        <sz val="12"/>
        <rFont val="宋体"/>
        <charset val="134"/>
      </rPr>
      <t>公里堤防白蚁危害治理</t>
    </r>
  </si>
  <si>
    <r>
      <rPr>
        <sz val="12"/>
        <rFont val="宋体"/>
        <charset val="134"/>
      </rPr>
      <t>宾阳县</t>
    </r>
  </si>
  <si>
    <r>
      <rPr>
        <sz val="12"/>
        <rFont val="宋体"/>
        <charset val="134"/>
      </rPr>
      <t>实施三六水库白蚁危害治理</t>
    </r>
  </si>
  <si>
    <r>
      <rPr>
        <sz val="12"/>
        <rFont val="宋体"/>
        <charset val="134"/>
      </rPr>
      <t>上林县</t>
    </r>
  </si>
  <si>
    <r>
      <rPr>
        <sz val="12"/>
        <rFont val="宋体"/>
        <charset val="134"/>
      </rPr>
      <t>实施黄塘水库、灵王水库、覃田水库、云苏水库、五村水库、鸡山水库、北凌水库、下渡水库、木棉水库、高藏水库、香马水库、中礼水库、木根水库、谭头水库、鸡塘水库、新塘水库、江德水库、古楼水库白蚁危害治理</t>
    </r>
  </si>
  <si>
    <r>
      <rPr>
        <sz val="12"/>
        <rFont val="宋体"/>
        <charset val="134"/>
      </rPr>
      <t>隆安县</t>
    </r>
  </si>
  <si>
    <r>
      <rPr>
        <sz val="12"/>
        <rFont val="宋体"/>
        <charset val="134"/>
      </rPr>
      <t>实施那墩水库、潭内水库、大林水库白蚁危害治理</t>
    </r>
  </si>
  <si>
    <r>
      <rPr>
        <sz val="12"/>
        <rFont val="宋体"/>
        <charset val="134"/>
      </rPr>
      <t>良庆区</t>
    </r>
  </si>
  <si>
    <r>
      <rPr>
        <sz val="12"/>
        <rFont val="宋体"/>
        <charset val="134"/>
      </rPr>
      <t>实施六学水库白蚁危害治理</t>
    </r>
  </si>
  <si>
    <r>
      <rPr>
        <sz val="12"/>
        <rFont val="宋体"/>
        <charset val="134"/>
      </rPr>
      <t>西乡塘区</t>
    </r>
  </si>
  <si>
    <t>实施登修水库、武陵水库、万礼水库、那泽水库、百流水库、禾屋水库、罗文水库、两水水库、坛吸水库、派尧水库、义梅水库、九二六水库、后皇水库、那包水库、小万礼水库白蚁危害治理</t>
  </si>
  <si>
    <r>
      <rPr>
        <sz val="12"/>
        <rFont val="宋体"/>
        <charset val="134"/>
      </rPr>
      <t>青秀区</t>
    </r>
  </si>
  <si>
    <r>
      <rPr>
        <sz val="12"/>
        <rFont val="宋体"/>
        <charset val="134"/>
      </rPr>
      <t>实施龙王水库、东风水库、马安水库、草樟水库、狮子岭水库白蚁危害治理</t>
    </r>
  </si>
  <si>
    <r>
      <rPr>
        <sz val="12"/>
        <rFont val="宋体"/>
        <charset val="134"/>
      </rPr>
      <t>江南区</t>
    </r>
  </si>
  <si>
    <r>
      <rPr>
        <sz val="12"/>
        <rFont val="宋体"/>
        <charset val="134"/>
      </rPr>
      <t>实施六冬水库、巴逢水库、那寻水库、雷桑水库、六品水库、三八水库、二王水库、六嫁之水库、六艮水库、盛平塘水库白蚁危害治理</t>
    </r>
  </si>
  <si>
    <r>
      <rPr>
        <b/>
        <sz val="12"/>
        <rFont val="宋体"/>
        <charset val="134"/>
      </rPr>
      <t>实施</t>
    </r>
    <r>
      <rPr>
        <b/>
        <sz val="12"/>
        <rFont val="Times New Roman"/>
        <charset val="134"/>
      </rPr>
      <t>41</t>
    </r>
    <r>
      <rPr>
        <b/>
        <sz val="12"/>
        <rFont val="宋体"/>
        <charset val="134"/>
      </rPr>
      <t>座小型水库白蚁危害治理</t>
    </r>
  </si>
  <si>
    <r>
      <rPr>
        <b/>
        <sz val="12"/>
        <rFont val="宋体"/>
        <charset val="134"/>
      </rPr>
      <t>实施</t>
    </r>
    <r>
      <rPr>
        <b/>
        <sz val="12"/>
        <rFont val="Times New Roman"/>
        <charset val="134"/>
      </rPr>
      <t>15.26</t>
    </r>
    <r>
      <rPr>
        <b/>
        <sz val="12"/>
        <rFont val="宋体"/>
        <charset val="134"/>
      </rPr>
      <t>公里堤防白蚁危害治理</t>
    </r>
  </si>
  <si>
    <r>
      <rPr>
        <sz val="12"/>
        <rFont val="宋体"/>
        <charset val="134"/>
      </rPr>
      <t>桂林市本级</t>
    </r>
  </si>
  <si>
    <r>
      <rPr>
        <sz val="12"/>
        <rFont val="宋体"/>
        <charset val="134"/>
      </rPr>
      <t>实施漓江伏波山堤、漓江白果树堤、小东江施家园堤、小东江桂山堤、漓江临江北堤、漓江安新洲堤白蚁危害治理</t>
    </r>
  </si>
  <si>
    <r>
      <rPr>
        <sz val="12"/>
        <rFont val="宋体"/>
        <charset val="134"/>
      </rPr>
      <t>实施</t>
    </r>
    <r>
      <rPr>
        <sz val="12"/>
        <rFont val="Times New Roman"/>
        <charset val="134"/>
      </rPr>
      <t>10.98</t>
    </r>
    <r>
      <rPr>
        <sz val="12"/>
        <rFont val="宋体"/>
        <charset val="134"/>
      </rPr>
      <t>公里堤防白蚁危害治理</t>
    </r>
  </si>
  <si>
    <r>
      <rPr>
        <sz val="12"/>
        <rFont val="宋体"/>
        <charset val="134"/>
      </rPr>
      <t>临桂区</t>
    </r>
  </si>
  <si>
    <r>
      <rPr>
        <sz val="12"/>
        <rFont val="宋体"/>
        <charset val="134"/>
      </rPr>
      <t>实施青松水库、马鞍水库、新寨水库、付合水库、古窑里水库、木叶寨水库、东宅水库、鸭公井水库白蚁危害治理</t>
    </r>
  </si>
  <si>
    <r>
      <rPr>
        <sz val="12"/>
        <rFont val="宋体"/>
        <charset val="134"/>
      </rPr>
      <t>实施石家洞水库、罗古山水库、狮子山水库、东乐水库、白云山水库、混元水库、白面水库、姚家水库、朗田水库、大源山水库、南积水库、大岭头水库、富地源水库、木桶井水库、角岭头水库、泥蛇出洞水库、岭头水库、九牛岭水库、莲塘水库、芦田水库白蚁危害治理</t>
    </r>
  </si>
  <si>
    <r>
      <rPr>
        <sz val="12"/>
        <rFont val="宋体"/>
        <charset val="134"/>
      </rPr>
      <t>全州县</t>
    </r>
  </si>
  <si>
    <r>
      <rPr>
        <sz val="12"/>
        <rFont val="宋体"/>
        <charset val="134"/>
      </rPr>
      <t>实施紫岗水库、分水岭一级水库白蚁危害治理</t>
    </r>
  </si>
  <si>
    <r>
      <rPr>
        <sz val="12"/>
        <rFont val="宋体"/>
        <charset val="134"/>
      </rPr>
      <t>实施双鱼冲水库、龙口水库、板发水库、木渡水库、寺村水库、塘窝水库、茶子坪水库、潘厂水库白蚁危害治理</t>
    </r>
  </si>
  <si>
    <r>
      <rPr>
        <sz val="12"/>
        <rFont val="宋体"/>
        <charset val="134"/>
      </rPr>
      <t>实施荔浦河南雄堤、马岭河马岭镇左堤、马岭河马岭镇右堤白蚁危害治理</t>
    </r>
  </si>
  <si>
    <r>
      <rPr>
        <sz val="12"/>
        <rFont val="宋体"/>
        <charset val="134"/>
      </rPr>
      <t>实施</t>
    </r>
    <r>
      <rPr>
        <sz val="12"/>
        <rFont val="Times New Roman"/>
        <charset val="134"/>
      </rPr>
      <t>4.28</t>
    </r>
    <r>
      <rPr>
        <sz val="12"/>
        <rFont val="宋体"/>
        <charset val="134"/>
      </rPr>
      <t>公里堤防白蚁危害治理</t>
    </r>
  </si>
  <si>
    <r>
      <rPr>
        <sz val="12"/>
        <rFont val="宋体"/>
        <charset val="134"/>
      </rPr>
      <t>雁山区</t>
    </r>
  </si>
  <si>
    <r>
      <rPr>
        <sz val="12"/>
        <rFont val="宋体"/>
        <charset val="134"/>
      </rPr>
      <t>实施李家水库、毛园口水库、兰口水库白蚁危害治理</t>
    </r>
  </si>
  <si>
    <r>
      <rPr>
        <b/>
        <sz val="12"/>
        <rFont val="宋体"/>
        <charset val="134"/>
      </rPr>
      <t>梧州市</t>
    </r>
  </si>
  <si>
    <r>
      <rPr>
        <b/>
        <sz val="12"/>
        <rFont val="宋体"/>
        <charset val="134"/>
      </rPr>
      <t>实施</t>
    </r>
    <r>
      <rPr>
        <b/>
        <sz val="12"/>
        <rFont val="Times New Roman"/>
        <charset val="134"/>
      </rPr>
      <t>55</t>
    </r>
    <r>
      <rPr>
        <b/>
        <sz val="12"/>
        <rFont val="宋体"/>
        <charset val="134"/>
      </rPr>
      <t>座小型水库白蚁危害治理</t>
    </r>
  </si>
  <si>
    <r>
      <rPr>
        <b/>
        <sz val="12"/>
        <rFont val="宋体"/>
        <charset val="134"/>
      </rPr>
      <t>实施</t>
    </r>
    <r>
      <rPr>
        <b/>
        <sz val="12"/>
        <rFont val="Times New Roman"/>
        <charset val="134"/>
      </rPr>
      <t>9.61</t>
    </r>
    <r>
      <rPr>
        <b/>
        <sz val="12"/>
        <rFont val="宋体"/>
        <charset val="134"/>
      </rPr>
      <t>公里堤防白蚁危害治理</t>
    </r>
  </si>
  <si>
    <r>
      <rPr>
        <sz val="12"/>
        <rFont val="宋体"/>
        <charset val="134"/>
      </rPr>
      <t>蒙山县</t>
    </r>
  </si>
  <si>
    <r>
      <rPr>
        <sz val="12"/>
        <rFont val="宋体"/>
        <charset val="134"/>
      </rPr>
      <t>实施斜冲水库、六社水库、屯众水库、油麻水库白蚁危害治理</t>
    </r>
  </si>
  <si>
    <r>
      <rPr>
        <sz val="12"/>
        <rFont val="宋体"/>
        <charset val="134"/>
      </rPr>
      <t>藤县</t>
    </r>
  </si>
  <si>
    <r>
      <rPr>
        <sz val="12"/>
        <rFont val="宋体"/>
        <charset val="134"/>
      </rPr>
      <t>实施大岩水库、界库塘水库、独田水库、牛社塘水库、茶山岗水库、叶山水库、羌冲水库、牛古塘水库、架塘水库、水陂塘水库、虾塘水库、龙塘水库、那巴水库、金团水库、赤泥水库、田脑水库、罗丈水库、同敏水库、马塘水库、桥塘水库、富越水库、大桥冲水库、凤阁水库、那暖水库、座垌水库、石塘水库、白竹塘水库、真竹塘水库、月榄水库、英雄水库、观眉水库、蓬蓬石水库、大谷水库、石塘水库、锁岭水库、富祝水库、留村水库、当鸡水库、杨枚塘水库、马村水库、古耙塘水库、大益水库、大桥水库、大陆水库、克石水库、井冲水库白蚁危害治理</t>
    </r>
  </si>
  <si>
    <r>
      <rPr>
        <sz val="12"/>
        <rFont val="宋体"/>
        <charset val="134"/>
      </rPr>
      <t>实施和平防洪堤、下六河防洪堤、南安防洪堤、良义基堤防洪堤、大桥防洪堤、藤县河东堤、藤县河西堤、黄冲河防洪堤、蒙辽河防洪堤、底冲防洪堤、角山河防洪堤、富冲防洪堤、猫儿河防洪堤、塘冲防洪堤白蚁危害治理</t>
    </r>
  </si>
  <si>
    <r>
      <rPr>
        <sz val="12"/>
        <rFont val="宋体"/>
        <charset val="134"/>
      </rPr>
      <t>实施</t>
    </r>
    <r>
      <rPr>
        <sz val="12"/>
        <rFont val="Times New Roman"/>
        <charset val="134"/>
      </rPr>
      <t>8.61</t>
    </r>
    <r>
      <rPr>
        <sz val="12"/>
        <rFont val="宋体"/>
        <charset val="134"/>
      </rPr>
      <t>公里堤防白蚁危害治理</t>
    </r>
  </si>
  <si>
    <r>
      <rPr>
        <sz val="12"/>
        <rFont val="宋体"/>
        <charset val="134"/>
      </rPr>
      <t>万秀区</t>
    </r>
  </si>
  <si>
    <r>
      <rPr>
        <sz val="12"/>
        <rFont val="宋体"/>
        <charset val="134"/>
      </rPr>
      <t>实施胡来水库、三合口水库、周山水库、双冲水库、维河水库白蚁危害治理</t>
    </r>
  </si>
  <si>
    <r>
      <rPr>
        <sz val="12"/>
        <rFont val="宋体"/>
        <charset val="134"/>
      </rPr>
      <t>长洲区</t>
    </r>
  </si>
  <si>
    <r>
      <rPr>
        <sz val="12"/>
        <rFont val="宋体"/>
        <charset val="134"/>
      </rPr>
      <t>实施龙华防洪堤公里堤防白蚁危害治理</t>
    </r>
  </si>
  <si>
    <r>
      <rPr>
        <sz val="12"/>
        <rFont val="宋体"/>
        <charset val="134"/>
      </rPr>
      <t>实施</t>
    </r>
    <r>
      <rPr>
        <sz val="12"/>
        <rFont val="Times New Roman"/>
        <charset val="134"/>
      </rPr>
      <t>1</t>
    </r>
    <r>
      <rPr>
        <sz val="12"/>
        <rFont val="宋体"/>
        <charset val="134"/>
      </rPr>
      <t>公里堤防白蚁危害治理</t>
    </r>
  </si>
  <si>
    <r>
      <rPr>
        <b/>
        <sz val="12"/>
        <rFont val="宋体"/>
        <charset val="134"/>
      </rPr>
      <t>防城港市</t>
    </r>
  </si>
  <si>
    <r>
      <rPr>
        <b/>
        <sz val="12"/>
        <rFont val="宋体"/>
        <charset val="134"/>
      </rPr>
      <t>实施</t>
    </r>
    <r>
      <rPr>
        <b/>
        <sz val="12"/>
        <rFont val="Times New Roman"/>
        <charset val="134"/>
      </rPr>
      <t>62</t>
    </r>
    <r>
      <rPr>
        <b/>
        <sz val="12"/>
        <rFont val="宋体"/>
        <charset val="134"/>
      </rPr>
      <t>座小型水库白蚁危害治理</t>
    </r>
  </si>
  <si>
    <r>
      <rPr>
        <b/>
        <sz val="12"/>
        <rFont val="宋体"/>
        <charset val="134"/>
      </rPr>
      <t>实施</t>
    </r>
    <r>
      <rPr>
        <b/>
        <sz val="12"/>
        <rFont val="Times New Roman"/>
        <charset val="134"/>
      </rPr>
      <t>4</t>
    </r>
    <r>
      <rPr>
        <b/>
        <sz val="12"/>
        <rFont val="宋体"/>
        <charset val="134"/>
      </rPr>
      <t>公里堤防白蚁危害治理</t>
    </r>
  </si>
  <si>
    <r>
      <rPr>
        <sz val="12"/>
        <rFont val="宋体"/>
        <charset val="134"/>
      </rPr>
      <t>防城区</t>
    </r>
  </si>
  <si>
    <r>
      <rPr>
        <sz val="12"/>
        <rFont val="宋体"/>
        <charset val="134"/>
      </rPr>
      <t>实施茶山水库、那轿水库、大窝水库、龙转水库、百里水库、打银山水库、万松水库、高径水库、坤果水库、水榕树水库、茅坜水库、芋蒙坑水库、冲乞水库、响水龙水库、石角水库、淋潭水库、针鱼岭水库、那林水库、八一水库、平木水库、枫木坪水库、那王水库、阉猪山水库、南塘水库、三块田水库、横水水库、红桥水库、水坡水库、广亮水库、美丽水库、湾潭水库、三曲水库、大勉水库、那湾水库、孔芬水库、那昌水库、那河水库、那鸡水库、骆望水库、东角水库、天堂水库、金顶水库、大山脚水库、新丰水库、塔桥水库、祖丫水库、众人田水库、新角水库、黄淡港水库、火柴树水库、山窑坜水库、那他水库、那卜水库、平水顶水库、闸门水库白蚁危害治理</t>
    </r>
  </si>
  <si>
    <r>
      <rPr>
        <sz val="12"/>
        <rFont val="宋体"/>
        <charset val="134"/>
      </rPr>
      <t>东兴市</t>
    </r>
  </si>
  <si>
    <r>
      <rPr>
        <sz val="12"/>
        <rFont val="宋体"/>
        <charset val="134"/>
      </rPr>
      <t>实施冲峰水库、那漏角水库、江那水库、夹浪水库、冲悯水库、帘路水库、罗围水库白蚁危害治理</t>
    </r>
  </si>
  <si>
    <r>
      <rPr>
        <sz val="12"/>
        <rFont val="宋体"/>
        <charset val="134"/>
      </rPr>
      <t>实施北仑河口海堤、榕树头海堤白蚁危害治理</t>
    </r>
  </si>
  <si>
    <r>
      <rPr>
        <sz val="12"/>
        <rFont val="宋体"/>
        <charset val="134"/>
      </rPr>
      <t>实施</t>
    </r>
    <r>
      <rPr>
        <sz val="12"/>
        <rFont val="Times New Roman"/>
        <charset val="134"/>
      </rPr>
      <t>4</t>
    </r>
    <r>
      <rPr>
        <sz val="12"/>
        <rFont val="宋体"/>
        <charset val="134"/>
      </rPr>
      <t>公里堤防白蚁危害治理</t>
    </r>
  </si>
  <si>
    <r>
      <rPr>
        <b/>
        <sz val="12"/>
        <rFont val="宋体"/>
        <charset val="134"/>
      </rPr>
      <t>实施</t>
    </r>
    <r>
      <rPr>
        <b/>
        <sz val="12"/>
        <rFont val="Times New Roman"/>
        <charset val="134"/>
      </rPr>
      <t>118</t>
    </r>
    <r>
      <rPr>
        <b/>
        <sz val="12"/>
        <rFont val="宋体"/>
        <charset val="134"/>
      </rPr>
      <t>座小型水库白蚁危害治理</t>
    </r>
  </si>
  <si>
    <r>
      <rPr>
        <b/>
        <sz val="12"/>
        <rFont val="宋体"/>
        <charset val="134"/>
      </rPr>
      <t>实施</t>
    </r>
    <r>
      <rPr>
        <b/>
        <sz val="12"/>
        <rFont val="Times New Roman"/>
        <charset val="134"/>
      </rPr>
      <t>8.45</t>
    </r>
    <r>
      <rPr>
        <b/>
        <sz val="12"/>
        <rFont val="宋体"/>
        <charset val="134"/>
      </rPr>
      <t>公里堤防白蚁危害治理</t>
    </r>
  </si>
  <si>
    <r>
      <rPr>
        <sz val="12"/>
        <rFont val="宋体"/>
        <charset val="134"/>
      </rPr>
      <t>实施反修水库、东方水库、钟屋塘水库、红星水库、东冲水库、大虫坑水库、红旗岭水库、榃麦塘水库、木玩麓水库、那塘水库、石马水库、勒菜垌水库、华麓水库、白滩水库、邓阳水库、九龙塘水库、黄膳碑水库、龙塘水库、那东水库、鹤笋麓水库、五星水库、勒木冲水库、连塘麓水库、石久塘水库、红朱麓水库、虾儿江水库、下水简水库、六角塘水库、尖岭水库、葫芦岭水库、佃桥水库、六角山水库、久长麓水库、屋背山水库、三叉塘水库、深坑麓水库、穿镜水库、新塘水库、嘛啦水库、九牛塘水库、李子麓水库、米胆塘水库、大石麓水库、关塘水库、龙鱼水库、双山水库、石仁水库、独山麓水库、青碑水库、水产峡水库、石龙水库、双云塘水库、南风麓水库、黄屋垌水库、红泥塘水库、湴田麓水库、水茫麓水库、凉水井水库、镇武岭水库、粉界塘水库、六秀塘水库、九曲降水库、围海水库、友谊水库、暖水步水库、金谷水库、榃关塘水库、双角麓水库、胜麓水库、白木降水库白蚁危害治理</t>
    </r>
  </si>
  <si>
    <r>
      <rPr>
        <sz val="12"/>
        <rFont val="宋体"/>
        <charset val="134"/>
      </rPr>
      <t>实施塘埇口水库白蚁危害治理</t>
    </r>
  </si>
  <si>
    <r>
      <rPr>
        <sz val="12"/>
        <rFont val="宋体"/>
        <charset val="134"/>
      </rPr>
      <t>钦南区</t>
    </r>
  </si>
  <si>
    <r>
      <rPr>
        <sz val="12"/>
        <rFont val="宋体"/>
        <charset val="134"/>
      </rPr>
      <t>实施里七水库、黑石水库、白石麓水库、胖月陂水库、清水窝水库、下塘肚水库、跌牛窝水库、英歌陂水库、石滩水库、深水水库、石东水库、山子碑水库、砂滩水库、大王背水库、响水滩水库、红坎水库、芽英岭水库、三八水库、油甘冲水库、白木麓水库、老如塘水库、狮子头水库、那陈垌水库、高山水库、麓朴水库、那天水库、担水麓水库、弯弯岭水库、那务塘水库、沙岗沟水库、水杨木水库、大纳水库、大麓水库、朴子岭水库、望喜麓水库、水产垌水库、张屋水库、深龙水库、鸡嘴石水库、低径水库、大冲扣水库白蚁危害治理</t>
    </r>
  </si>
  <si>
    <r>
      <rPr>
        <sz val="12"/>
        <rFont val="宋体"/>
        <charset val="134"/>
      </rPr>
      <t>实施滩营河兆雅堤、康熙岭围海堤、团和围海堤、茅岭江新营堤白蚁危害治理</t>
    </r>
  </si>
  <si>
    <r>
      <rPr>
        <sz val="12"/>
        <rFont val="宋体"/>
        <charset val="134"/>
      </rPr>
      <t>实施</t>
    </r>
    <r>
      <rPr>
        <sz val="12"/>
        <rFont val="Times New Roman"/>
        <charset val="134"/>
      </rPr>
      <t>8.39</t>
    </r>
    <r>
      <rPr>
        <sz val="12"/>
        <rFont val="宋体"/>
        <charset val="134"/>
      </rPr>
      <t>公里堤防白蚁危害治理</t>
    </r>
  </si>
  <si>
    <r>
      <rPr>
        <sz val="12"/>
        <rFont val="宋体"/>
        <charset val="134"/>
      </rPr>
      <t>实施凉水井水库、凤凰水库、旺晓水库、火灶麓水库、友谊水库、定晓水库白蚁危害治理</t>
    </r>
  </si>
  <si>
    <r>
      <rPr>
        <sz val="12"/>
        <rFont val="宋体"/>
        <charset val="134"/>
      </rPr>
      <t>实施大直河大直堤白蚁危害治理</t>
    </r>
  </si>
  <si>
    <r>
      <rPr>
        <sz val="12"/>
        <rFont val="宋体"/>
        <charset val="134"/>
      </rPr>
      <t>实施</t>
    </r>
    <r>
      <rPr>
        <sz val="12"/>
        <rFont val="Times New Roman"/>
        <charset val="134"/>
      </rPr>
      <t>0.06</t>
    </r>
    <r>
      <rPr>
        <sz val="12"/>
        <rFont val="宋体"/>
        <charset val="134"/>
      </rPr>
      <t>公里堤防白蚁危害治理</t>
    </r>
  </si>
  <si>
    <r>
      <rPr>
        <b/>
        <sz val="12"/>
        <rFont val="宋体"/>
        <charset val="134"/>
      </rPr>
      <t>实施</t>
    </r>
    <r>
      <rPr>
        <b/>
        <sz val="12"/>
        <rFont val="Times New Roman"/>
        <charset val="134"/>
      </rPr>
      <t>6</t>
    </r>
    <r>
      <rPr>
        <b/>
        <sz val="12"/>
        <rFont val="宋体"/>
        <charset val="134"/>
      </rPr>
      <t>座小型水库白蚁危害治理</t>
    </r>
  </si>
  <si>
    <r>
      <rPr>
        <b/>
        <sz val="12"/>
        <rFont val="宋体"/>
        <charset val="134"/>
      </rPr>
      <t>实施</t>
    </r>
    <r>
      <rPr>
        <b/>
        <sz val="12"/>
        <rFont val="Times New Roman"/>
        <charset val="134"/>
      </rPr>
      <t>0.365</t>
    </r>
    <r>
      <rPr>
        <b/>
        <sz val="12"/>
        <rFont val="宋体"/>
        <charset val="134"/>
      </rPr>
      <t>公里堤防白蚁危害治理</t>
    </r>
  </si>
  <si>
    <r>
      <rPr>
        <sz val="12"/>
        <rFont val="宋体"/>
        <charset val="134"/>
      </rPr>
      <t>平南县</t>
    </r>
  </si>
  <si>
    <r>
      <rPr>
        <sz val="12"/>
        <rFont val="宋体"/>
        <charset val="134"/>
      </rPr>
      <t>实施奇岭塘水库、大槐水库、梅新塘水库、林檬水库、石塘冲水库、大湴水库白蚁危害治理</t>
    </r>
  </si>
  <si>
    <r>
      <rPr>
        <sz val="12"/>
        <rFont val="宋体"/>
        <charset val="134"/>
      </rPr>
      <t>实施浔江平南街道乌江社区乌江新水闸至江滨社区罗冲桥平南县城区中心堤、浔江上渡街道芳岭村芳岭水闸至武林镇武林渡口闸堤、浔江上渡街道鹿凤村黄京冲至上渡村蛤塘闸堤、浔江思界乡相塘村思旺水闸至平南街道乌江社区乌江新水闸堤白蚁危害治理</t>
    </r>
  </si>
  <si>
    <r>
      <rPr>
        <sz val="12"/>
        <rFont val="宋体"/>
        <charset val="134"/>
      </rPr>
      <t>实施</t>
    </r>
    <r>
      <rPr>
        <sz val="12"/>
        <rFont val="Times New Roman"/>
        <charset val="134"/>
      </rPr>
      <t>0.365</t>
    </r>
    <r>
      <rPr>
        <sz val="12"/>
        <rFont val="宋体"/>
        <charset val="134"/>
      </rPr>
      <t>公里堤防白蚁危害治理</t>
    </r>
  </si>
  <si>
    <r>
      <rPr>
        <b/>
        <sz val="12"/>
        <rFont val="宋体"/>
        <charset val="134"/>
      </rPr>
      <t>实施</t>
    </r>
    <r>
      <rPr>
        <b/>
        <sz val="12"/>
        <rFont val="Times New Roman"/>
        <charset val="134"/>
      </rPr>
      <t>138</t>
    </r>
    <r>
      <rPr>
        <b/>
        <sz val="12"/>
        <rFont val="宋体"/>
        <charset val="134"/>
      </rPr>
      <t>座小型水库白蚁危害治理</t>
    </r>
  </si>
  <si>
    <r>
      <rPr>
        <sz val="12"/>
        <rFont val="宋体"/>
        <charset val="134"/>
      </rPr>
      <t>实施东龙水库、松木塘水库、青年塘水库、松塘水库、狗头塘水库、筛箕山水库、大水山水库、英雄水库、金鸡冲水库、谷仓水库、雉容塘水库、瑶冲水库、楷马塘水库、长壕水库、大水水库、彭山水库、榕塘水库白蚁危害治理</t>
    </r>
  </si>
  <si>
    <r>
      <rPr>
        <sz val="12"/>
        <rFont val="宋体"/>
        <charset val="134"/>
      </rPr>
      <t>实施龙浸水库、境塘水库、牛塘水库、陈冲水库、王羌水库、木夹水库、野狸塘水库白蚁危害治理</t>
    </r>
  </si>
  <si>
    <r>
      <rPr>
        <sz val="12"/>
        <rFont val="宋体"/>
        <charset val="134"/>
      </rPr>
      <t>陆川县</t>
    </r>
  </si>
  <si>
    <r>
      <rPr>
        <sz val="12"/>
        <rFont val="宋体"/>
        <charset val="134"/>
      </rPr>
      <t>实施碰冲水库、黑水水库、官海水库、定冲水库、吊水岩水库、大塘水库、大山塘水库、大木冲水库、大林塘水库、大冲坑水库、车头塘水库、长坑水库、茶园水库、白粉塘水库、山子冲水库、三叉塘水库、暗地水库、东山水库、佳塘水库、陆务坑水库、木威塘水库、竹瓦水库、债子下水库、下灯照水库、塘介水库、四王塘水库、上窑水库、平田坡水库、榄冲水库、蓝田水库、鸡母冲水库、大水冲水库、白水滩水库、八岭水库、榕木塘水库、王沙水水库、麻兰水库、筛箕塘水库、青年塘水库、企排水库、平山塘水库、荔枝塘水库、老虎窝水库、官田水库、吊鱼冲水库、杉木坑水库、周塘水库、嶂背埒水库、亚廖水水库、铁屎坑水库、双垌水库、山腰坪水库白蚁危害治理</t>
    </r>
  </si>
  <si>
    <r>
      <rPr>
        <sz val="12"/>
        <rFont val="宋体"/>
        <charset val="134"/>
      </rPr>
      <t>实施罗山水库、六确水库、三清水库、长陂水库、花石根水库、下豹水库、磨刀步水库、金鸡冲水库、付山水库、龙门水库、大垭塘水库、大冲塘水库、老鸦山水库、石塘水库、六广肚水库、上冲水库、林垌水库、山子冲水库、垭山塘水库、庞村塘水库、黄坡水库、沙井水库、吉塘水库、西本衙水库、关猪塘水库、黑坭冲水库、李坑水库、灯草塘水库、旺茂水库、民富水库、大坳水库、东冲水库、高滩水库、良河水库、山尾水库、车路塘水库、独石水库、大山脚水库、勒竹冲水库、东门水库、巴流塘水库、山舟湖水库、东本衙水库、径肚水库、桂花水库、新联水库、肖垌水库、旺塘水库、山景水库、榄树塘水库、田简塘水库、城东水库、余屋水库、六江水库、横冲塘水库、黄冲水库、大冲水库、蒙岭水库、六练江水库、碑烈水库、联合水库、六吊水库白蚁危害治理</t>
    </r>
  </si>
  <si>
    <r>
      <rPr>
        <b/>
        <sz val="12"/>
        <rFont val="宋体"/>
        <charset val="134"/>
      </rPr>
      <t>九</t>
    </r>
  </si>
  <si>
    <r>
      <rPr>
        <b/>
        <sz val="12"/>
        <rFont val="宋体"/>
        <charset val="134"/>
      </rPr>
      <t>实施</t>
    </r>
    <r>
      <rPr>
        <b/>
        <sz val="12"/>
        <rFont val="Times New Roman"/>
        <charset val="134"/>
      </rPr>
      <t>76</t>
    </r>
    <r>
      <rPr>
        <b/>
        <sz val="12"/>
        <rFont val="宋体"/>
        <charset val="134"/>
      </rPr>
      <t>座小型水库白蚁危害治理</t>
    </r>
  </si>
  <si>
    <r>
      <rPr>
        <b/>
        <sz val="12"/>
        <rFont val="宋体"/>
        <charset val="134"/>
      </rPr>
      <t>实施</t>
    </r>
    <r>
      <rPr>
        <b/>
        <sz val="12"/>
        <rFont val="Times New Roman"/>
        <charset val="134"/>
      </rPr>
      <t>10.742</t>
    </r>
    <r>
      <rPr>
        <b/>
        <sz val="12"/>
        <rFont val="宋体"/>
        <charset val="134"/>
      </rPr>
      <t>公里堤防白蚁危害治理</t>
    </r>
  </si>
  <si>
    <r>
      <rPr>
        <sz val="12"/>
        <rFont val="宋体"/>
        <charset val="134"/>
      </rPr>
      <t>田东县</t>
    </r>
  </si>
  <si>
    <r>
      <rPr>
        <sz val="12"/>
        <rFont val="宋体"/>
        <charset val="134"/>
      </rPr>
      <t>实施六王水库、训信水库、六府水库、福兰水库、江南一水库、那荷水库、那练水库、东养水库、德利水库、杏花水库、六外水库、子安水库、公靖水库、果丰水库、那麦水库、沙柳水库、三华水库、百林水库、江南二水库、红灯水库、那育水库、那笔水库、义屯水库、夏娘水库、那荒水库、巴元水库、甫好水库、百敏水库、大派头水库、甫召水库、百塘水库、百审水库白蚁危害治理</t>
    </r>
  </si>
  <si>
    <r>
      <rPr>
        <sz val="12"/>
        <rFont val="宋体"/>
        <charset val="134"/>
      </rPr>
      <t>靖西市</t>
    </r>
  </si>
  <si>
    <r>
      <rPr>
        <sz val="12"/>
        <rFont val="宋体"/>
        <charset val="134"/>
      </rPr>
      <t>实施东塘水库、果良水库白蚁危害治理</t>
    </r>
  </si>
  <si>
    <r>
      <rPr>
        <sz val="12"/>
        <rFont val="宋体"/>
        <charset val="134"/>
      </rPr>
      <t>隆林各族自治县</t>
    </r>
  </si>
  <si>
    <r>
      <rPr>
        <sz val="12"/>
        <rFont val="宋体"/>
        <charset val="134"/>
      </rPr>
      <t>实施染甲水库、作欢水库、马排水库、堆弄水库、海长水库、同六水库、河马水库、者床水库、者烟水库、含山水库、委外三水库、卫央水库、新寨湾水库、龙丹水库、烂田湾水库、岩场水库、麦冲水库、三冲水库、刘家坳水库、那外二水库、卡海水库、那沙水库、平台水库、弄王水库、者烘二水库、那绍水库、坡洋水库、者烘一水库、江同水库、坝海水库、德峨水库、坝坎水库、老风寨水库、道兰沟水库、么窝水库、榜纳水库白蚁危害治理</t>
    </r>
  </si>
  <si>
    <r>
      <rPr>
        <sz val="12"/>
        <rFont val="宋体"/>
        <charset val="134"/>
      </rPr>
      <t>实施新州河新州右堤、新州河头塘桥右堤、新州河头塘桥左堤、新州河交警队右堤、新州河三小左堤、新州河交警队左堤、新州河三小右堤、新州河工业园区右堤、新州河新州左堤、新州河工业园区左堤白蚁危害治理</t>
    </r>
  </si>
  <si>
    <r>
      <rPr>
        <sz val="12"/>
        <rFont val="宋体"/>
        <charset val="134"/>
      </rPr>
      <t>实施</t>
    </r>
    <r>
      <rPr>
        <sz val="12"/>
        <rFont val="Times New Roman"/>
        <charset val="134"/>
      </rPr>
      <t>10.742</t>
    </r>
    <r>
      <rPr>
        <sz val="12"/>
        <rFont val="宋体"/>
        <charset val="134"/>
      </rPr>
      <t>公里堤防白蚁危害治理</t>
    </r>
  </si>
  <si>
    <r>
      <rPr>
        <sz val="12"/>
        <rFont val="宋体"/>
        <charset val="134"/>
      </rPr>
      <t>西林县</t>
    </r>
  </si>
  <si>
    <r>
      <rPr>
        <sz val="12"/>
        <rFont val="宋体"/>
        <charset val="134"/>
      </rPr>
      <t>实施央达水库、伟徕水库、弄汪水库、者弄水库、八索水库、妈蒿水库白蚁危害治理</t>
    </r>
  </si>
  <si>
    <r>
      <rPr>
        <b/>
        <sz val="12"/>
        <rFont val="宋体"/>
        <charset val="134"/>
      </rPr>
      <t>贺州市</t>
    </r>
  </si>
  <si>
    <r>
      <rPr>
        <b/>
        <sz val="12"/>
        <rFont val="宋体"/>
        <charset val="134"/>
      </rPr>
      <t>实施</t>
    </r>
    <r>
      <rPr>
        <b/>
        <sz val="12"/>
        <rFont val="Times New Roman"/>
        <charset val="134"/>
      </rPr>
      <t>33</t>
    </r>
    <r>
      <rPr>
        <b/>
        <sz val="12"/>
        <rFont val="宋体"/>
        <charset val="134"/>
      </rPr>
      <t>座小型水库白蚁危害治理</t>
    </r>
  </si>
  <si>
    <r>
      <rPr>
        <sz val="12"/>
        <rFont val="宋体"/>
        <charset val="134"/>
      </rPr>
      <t>钟山县</t>
    </r>
  </si>
  <si>
    <r>
      <rPr>
        <sz val="12"/>
        <rFont val="宋体"/>
        <charset val="134"/>
      </rPr>
      <t>实施田冲水库、大枫冲水库、幸福冲水库、龙门冲水库、茅花水库、十里河水库、大桥冲水库、桂岭水库、石排冲水库、大洞水库、大冲水库、竹冲水库、天柱冲水库、石壁庙水库、引水塘水库、石围塘水库、大田亭水库、大桥面水库、崩塘肚水库白蚁危害治理</t>
    </r>
  </si>
  <si>
    <r>
      <rPr>
        <sz val="12"/>
        <rFont val="宋体"/>
        <charset val="134"/>
      </rPr>
      <t>昭平县</t>
    </r>
  </si>
  <si>
    <r>
      <rPr>
        <sz val="12"/>
        <rFont val="宋体"/>
        <charset val="134"/>
      </rPr>
      <t>实施大瑶坳水库、东潭水库、龙冲水库、香木塘水库、猪腰水库、下巨水库、寨儿景水库、金鸡水库、大挽水库、崩冲水库、茶冲水库、下山塘水库、木笼冲水库、山麻水库白蚁危害治理</t>
    </r>
  </si>
  <si>
    <r>
      <rPr>
        <b/>
        <sz val="12"/>
        <rFont val="宋体"/>
        <charset val="134"/>
      </rPr>
      <t>实施</t>
    </r>
    <r>
      <rPr>
        <b/>
        <sz val="12"/>
        <rFont val="Times New Roman"/>
        <charset val="134"/>
      </rPr>
      <t>2</t>
    </r>
    <r>
      <rPr>
        <b/>
        <sz val="12"/>
        <rFont val="宋体"/>
        <charset val="134"/>
      </rPr>
      <t>座小型水库白蚁危害治理</t>
    </r>
  </si>
  <si>
    <r>
      <rPr>
        <sz val="12"/>
        <rFont val="宋体"/>
        <charset val="134"/>
      </rPr>
      <t>罗城仫佬族自治县</t>
    </r>
  </si>
  <si>
    <r>
      <rPr>
        <sz val="12"/>
        <rFont val="宋体"/>
        <charset val="134"/>
      </rPr>
      <t>实施黄泥水库白蚁危害治理</t>
    </r>
  </si>
  <si>
    <r>
      <rPr>
        <sz val="12"/>
        <rFont val="宋体"/>
        <charset val="134"/>
      </rPr>
      <t>东兰县</t>
    </r>
  </si>
  <si>
    <r>
      <rPr>
        <sz val="12"/>
        <rFont val="宋体"/>
        <charset val="134"/>
      </rPr>
      <t>实施江板水库白蚁危害治理</t>
    </r>
  </si>
  <si>
    <r>
      <rPr>
        <b/>
        <sz val="12"/>
        <rFont val="宋体"/>
        <charset val="134"/>
      </rPr>
      <t>十</t>
    </r>
  </si>
  <si>
    <r>
      <rPr>
        <b/>
        <sz val="12"/>
        <rFont val="宋体"/>
        <charset val="134"/>
      </rPr>
      <t>来宾市</t>
    </r>
  </si>
  <si>
    <r>
      <rPr>
        <b/>
        <sz val="12"/>
        <rFont val="宋体"/>
        <charset val="134"/>
      </rPr>
      <t>实施</t>
    </r>
    <r>
      <rPr>
        <b/>
        <sz val="12"/>
        <rFont val="Times New Roman"/>
        <charset val="134"/>
      </rPr>
      <t>162</t>
    </r>
    <r>
      <rPr>
        <b/>
        <sz val="12"/>
        <rFont val="宋体"/>
        <charset val="134"/>
      </rPr>
      <t>座小型水库白蚁危害治理</t>
    </r>
  </si>
  <si>
    <r>
      <rPr>
        <sz val="12"/>
        <rFont val="宋体"/>
        <charset val="134"/>
      </rPr>
      <t>兴宾区</t>
    </r>
  </si>
  <si>
    <r>
      <rPr>
        <sz val="12"/>
        <rFont val="宋体"/>
        <charset val="134"/>
      </rPr>
      <t>实施老梅水库、杨村水库、条村水库、永久水库、炉塘水库、陆正水库、老相桥水库、满井水库、那列水库、磨石岭水库、塘南水库、六榜水库、权村水库、略篓水库、吉利水库、凡村水库、灵龟水库、感慢水库、南生水库、潮山水库、古辣水库、平安水库、板江水库、青春水库、大里水库、上茂水库、六沙水库、四季水库、石山水库、料村水库、兴安水库、盘龙水库</t>
    </r>
    <r>
      <rPr>
        <sz val="12"/>
        <rFont val="Times New Roman"/>
        <charset val="134"/>
      </rPr>
      <t>(</t>
    </r>
    <r>
      <rPr>
        <sz val="12"/>
        <rFont val="宋体"/>
        <charset val="134"/>
      </rPr>
      <t>大湾乡）、霸王山水库、三道水库、欧村水库、长塘水库（良江镇）、黄基水库、四月八水库、屯丈水库、陈王水库、方学水库、塘班水库、下刁水库、兄弟水库、桥成水库、黄禄水库、大邓水库、凌八水库、重塘水库、付山水库、陆棉水库、回龙水库、六老水库、六力水库、塘角水库、莲花岭水库、塘挖水库、长车步水库、大虫水库、甘村水库、青瑶水库、勒马水库、上游水库、老鸦水库、德龙水库、中村水库、龙山水库、北律水库、铜盆水库、中谷水库、牛角水库、赤土水库、夏至水库、牛牯水库、蒙村水库（正龙乡）、凌口水库、长塘水库</t>
    </r>
    <r>
      <rPr>
        <sz val="12"/>
        <rFont val="Times New Roman"/>
        <charset val="134"/>
      </rPr>
      <t>(</t>
    </r>
    <r>
      <rPr>
        <sz val="12"/>
        <rFont val="宋体"/>
        <charset val="134"/>
      </rPr>
      <t>小平阳镇）、蒙村水库（良江镇</t>
    </r>
    <r>
      <rPr>
        <sz val="12"/>
        <rFont val="Times New Roman"/>
        <charset val="134"/>
      </rPr>
      <t>)</t>
    </r>
    <r>
      <rPr>
        <sz val="12"/>
        <rFont val="宋体"/>
        <charset val="134"/>
      </rPr>
      <t>、弄怀水库、列村水库、飞马水库、青年水库、略蒙水库、甘着水库、方庆水库、赵村水库、顶伞水库、桥里水库、碑口水库、桥则水库、六勇水库白蚁危害治理</t>
    </r>
  </si>
  <si>
    <r>
      <rPr>
        <sz val="12"/>
        <rFont val="宋体"/>
        <charset val="134"/>
      </rPr>
      <t>象州县</t>
    </r>
  </si>
  <si>
    <r>
      <rPr>
        <sz val="12"/>
        <rFont val="宋体"/>
        <charset val="134"/>
      </rPr>
      <t>实施龙女水库、木堂水库、屯强水库、桥塘水库、鸡沙水库、歪盆水库、友庆水库、古天水库、杨柳冲水库、花仪水库、歪甲水库、云岩水库、龙旦水库、六冲水库、北梦水库、山头水库、兰靛坑水库、木便水库、武装塘水库、龙富水库、大周水库、中团水库、大塘水库、芝灵水库、罗光水库、那选水库、长朝水库、古力水库、河甫水库、四对水库、西巴水库、那龙水库、山定水库、中华水库、那汉水库、朗樟水库、旺春水库、民安水库、石龙背水库、排能水库、马列水库、迷塘水库、寨松水库、龙佃水库、沐皇水库、喜力水库、石仁塘水库、六蒙水库、甫上水库、六道水库、六闷水库、故土水库、六旺水库、鹅山水库、尖山水库、六里水库、迷曼水库、老虎尾水库、金龙水库、绿青水库、二五水库、木桥水库白蚁危害治理</t>
    </r>
  </si>
  <si>
    <r>
      <rPr>
        <sz val="12"/>
        <rFont val="宋体"/>
        <charset val="134"/>
      </rPr>
      <t>忻城县</t>
    </r>
  </si>
  <si>
    <r>
      <rPr>
        <sz val="12"/>
        <rFont val="宋体"/>
        <charset val="134"/>
      </rPr>
      <t>实施长岭水库、弄麦水库、板黎水库、凌头水库、枝林水库、新乐水库、平阳水库、岜板水库、板毛水库白蚁危害治理</t>
    </r>
  </si>
  <si>
    <r>
      <rPr>
        <b/>
        <sz val="12"/>
        <rFont val="宋体"/>
        <charset val="134"/>
      </rPr>
      <t>十一</t>
    </r>
  </si>
  <si>
    <r>
      <rPr>
        <b/>
        <sz val="12"/>
        <rFont val="宋体"/>
        <charset val="134"/>
      </rPr>
      <t>实施</t>
    </r>
    <r>
      <rPr>
        <b/>
        <sz val="12"/>
        <rFont val="Times New Roman"/>
        <charset val="134"/>
      </rPr>
      <t>36</t>
    </r>
    <r>
      <rPr>
        <b/>
        <sz val="12"/>
        <rFont val="宋体"/>
        <charset val="134"/>
      </rPr>
      <t>座小型水库白蚁危害治理</t>
    </r>
  </si>
  <si>
    <r>
      <rPr>
        <sz val="12"/>
        <rFont val="宋体"/>
        <charset val="134"/>
      </rPr>
      <t>大新县</t>
    </r>
  </si>
  <si>
    <r>
      <rPr>
        <sz val="12"/>
        <rFont val="宋体"/>
        <charset val="134"/>
      </rPr>
      <t>实施那当水库、宝山水库、派林水库、律况水库、派盆水库、上先水库、义干水库白蚁危害治理</t>
    </r>
  </si>
  <si>
    <r>
      <rPr>
        <sz val="12"/>
        <rFont val="宋体"/>
        <charset val="134"/>
      </rPr>
      <t>实施那七水库、恩屯水库、六宽水库、布音水库、澎湃水库、伏漫水库、六冰水库、六槽水库、静屯水库、果枫水库、下万水库、山营水库、那大水库、四城岭水库白蚁危害治理</t>
    </r>
  </si>
  <si>
    <r>
      <rPr>
        <sz val="12"/>
        <rFont val="宋体"/>
        <charset val="134"/>
      </rPr>
      <t>宁明县</t>
    </r>
  </si>
  <si>
    <r>
      <rPr>
        <sz val="12"/>
        <rFont val="宋体"/>
        <charset val="134"/>
      </rPr>
      <t>实施大白马水库、派保水库、弄全水库、坑寨水库、北宁水库、谷民水库、那桐水库、峙内水库、松林水库、龙颈水库、那良水库、那堪水库、解伦水库、浦烈水库、康宁水库白蚁危害治理</t>
    </r>
  </si>
  <si>
    <r>
      <rPr>
        <sz val="14"/>
        <rFont val="黑体"/>
        <charset val="134"/>
      </rPr>
      <t>附件</t>
    </r>
    <r>
      <rPr>
        <sz val="14"/>
        <rFont val="Times New Roman"/>
        <charset val="134"/>
      </rPr>
      <t>6</t>
    </r>
  </si>
  <si>
    <r>
      <rPr>
        <sz val="18"/>
        <rFont val="Times New Roman"/>
        <charset val="134"/>
      </rPr>
      <t>2024</t>
    </r>
    <r>
      <rPr>
        <sz val="18"/>
        <rFont val="方正小标宋简体"/>
        <charset val="134"/>
      </rPr>
      <t>年第二批中央水利发展资金小型引调水工程建设项目投资计划表</t>
    </r>
  </si>
  <si>
    <t>所在市</t>
  </si>
  <si>
    <t>所在县</t>
  </si>
  <si>
    <t>项目名称</t>
  </si>
  <si>
    <t>项目总投资</t>
  </si>
  <si>
    <t>年度建设内容</t>
  </si>
  <si>
    <t>已下达投资</t>
  </si>
  <si>
    <t>小计</t>
  </si>
  <si>
    <t>中央资金</t>
  </si>
  <si>
    <t>自治区资金</t>
  </si>
  <si>
    <t>市县自筹</t>
  </si>
  <si>
    <r>
      <rPr>
        <sz val="12"/>
        <rFont val="宋体"/>
        <charset val="134"/>
      </rPr>
      <t>南宁市</t>
    </r>
  </si>
  <si>
    <r>
      <rPr>
        <sz val="12"/>
        <rFont val="宋体"/>
        <charset val="134"/>
      </rPr>
      <t>宾阳县城乡供水一体化供水网及水网配套工程二期项目引调水工程</t>
    </r>
  </si>
  <si>
    <r>
      <rPr>
        <sz val="12"/>
        <rFont val="宋体"/>
        <charset val="134"/>
      </rPr>
      <t>建设取水泵站</t>
    </r>
    <r>
      <rPr>
        <sz val="12"/>
        <rFont val="Times New Roman"/>
        <charset val="134"/>
      </rPr>
      <t>1</t>
    </r>
    <r>
      <rPr>
        <sz val="12"/>
        <rFont val="宋体"/>
        <charset val="134"/>
      </rPr>
      <t>座，</t>
    </r>
    <r>
      <rPr>
        <sz val="12"/>
        <rFont val="Times New Roman"/>
        <charset val="134"/>
      </rPr>
      <t xml:space="preserve">
</t>
    </r>
    <r>
      <rPr>
        <sz val="12"/>
        <rFont val="宋体"/>
        <charset val="134"/>
      </rPr>
      <t>敷设输水管道</t>
    </r>
    <r>
      <rPr>
        <sz val="12"/>
        <rFont val="Times New Roman"/>
        <charset val="134"/>
      </rPr>
      <t>10</t>
    </r>
    <r>
      <rPr>
        <sz val="12"/>
        <rFont val="宋体"/>
        <charset val="134"/>
      </rPr>
      <t>公里。</t>
    </r>
  </si>
  <si>
    <r>
      <rPr>
        <sz val="16"/>
        <rFont val="黑体"/>
        <charset val="134"/>
      </rPr>
      <t>附件</t>
    </r>
    <r>
      <rPr>
        <sz val="16"/>
        <rFont val="Times New Roman"/>
        <charset val="134"/>
      </rPr>
      <t>7</t>
    </r>
  </si>
  <si>
    <r>
      <rPr>
        <sz val="18"/>
        <rFont val="Times New Roman"/>
        <charset val="134"/>
      </rPr>
      <t>2024</t>
    </r>
    <r>
      <rPr>
        <sz val="18"/>
        <rFont val="方正小标宋简体"/>
        <charset val="134"/>
      </rPr>
      <t>年第二批中央水利发展资金任务清单</t>
    </r>
  </si>
  <si>
    <t>行政区</t>
  </si>
  <si>
    <t>小型水库除险加固座数
（座）</t>
  </si>
  <si>
    <t>水利工程设施维修养护</t>
  </si>
  <si>
    <t>小型小型引调水项目开工数
（个）</t>
  </si>
  <si>
    <t>白蚁等害堤动物防治</t>
  </si>
  <si>
    <t>中小河流治理河长（公里）</t>
  </si>
  <si>
    <t>完成整河流治理中小河流条数（条）</t>
  </si>
  <si>
    <t>洪水风险图编制数量（个）</t>
  </si>
  <si>
    <t>实施小型水库白蚁危害治理座数
（座）</t>
  </si>
  <si>
    <t>实施堤防白蚁危害治理长度
（公里）</t>
  </si>
  <si>
    <t>合计</t>
  </si>
  <si>
    <t>区本级</t>
  </si>
  <si>
    <t>南宁市</t>
  </si>
  <si>
    <t>青秀区</t>
  </si>
  <si>
    <t>江南区</t>
  </si>
  <si>
    <t>西乡塘区</t>
  </si>
  <si>
    <t>良庆区</t>
  </si>
  <si>
    <t>武鸣区</t>
  </si>
  <si>
    <t>横州市</t>
  </si>
  <si>
    <t>宾阳县</t>
  </si>
  <si>
    <t>上林县</t>
  </si>
  <si>
    <t>隆安县</t>
  </si>
  <si>
    <t>桂林市</t>
  </si>
  <si>
    <t>市本级</t>
  </si>
  <si>
    <t>雁山区</t>
  </si>
  <si>
    <t>临桂区</t>
  </si>
  <si>
    <t>阳朔县</t>
  </si>
  <si>
    <t>灵川县</t>
  </si>
  <si>
    <t>永福县</t>
  </si>
  <si>
    <t>全州县</t>
  </si>
  <si>
    <t>兴安县</t>
  </si>
  <si>
    <t>荔浦市</t>
  </si>
  <si>
    <t>平乐县</t>
  </si>
  <si>
    <t>恭城瑶族自治县</t>
  </si>
  <si>
    <t>灌阳县</t>
  </si>
  <si>
    <t>梧州市</t>
  </si>
  <si>
    <t>万秀区</t>
  </si>
  <si>
    <t>长洲区</t>
  </si>
  <si>
    <t>藤县</t>
  </si>
  <si>
    <t>苍梧县</t>
  </si>
  <si>
    <t>岑溪市</t>
  </si>
  <si>
    <t>蒙山县</t>
  </si>
  <si>
    <t>北海市</t>
  </si>
  <si>
    <t>合浦县</t>
  </si>
  <si>
    <t>六</t>
  </si>
  <si>
    <t>防城港市</t>
  </si>
  <si>
    <t>防城区</t>
  </si>
  <si>
    <t>东兴市</t>
  </si>
  <si>
    <t>七</t>
  </si>
  <si>
    <t>钦州市</t>
  </si>
  <si>
    <t>钦南区</t>
  </si>
  <si>
    <t>钦北区</t>
  </si>
  <si>
    <t>浦北县</t>
  </si>
  <si>
    <t>灵山县</t>
  </si>
  <si>
    <t>八</t>
  </si>
  <si>
    <t>贵港市</t>
  </si>
  <si>
    <t>覃塘区</t>
  </si>
  <si>
    <t>平南县</t>
  </si>
  <si>
    <t>桂平市</t>
  </si>
  <si>
    <t>九</t>
  </si>
  <si>
    <t>玉林市</t>
  </si>
  <si>
    <t>容县</t>
  </si>
  <si>
    <t>博白县</t>
  </si>
  <si>
    <t>陆川县</t>
  </si>
  <si>
    <t>兴业县</t>
  </si>
  <si>
    <t>十</t>
  </si>
  <si>
    <t>百色市</t>
  </si>
  <si>
    <t>右江区</t>
  </si>
  <si>
    <t>田东县</t>
  </si>
  <si>
    <t>平果市</t>
  </si>
  <si>
    <t>靖西市</t>
  </si>
  <si>
    <t>乐业县</t>
  </si>
  <si>
    <t>隆林各族自治县</t>
  </si>
  <si>
    <t>西林县</t>
  </si>
  <si>
    <t>十一</t>
  </si>
  <si>
    <t>贺州市</t>
  </si>
  <si>
    <t>昭平县</t>
  </si>
  <si>
    <t>钟山县</t>
  </si>
  <si>
    <t>十二</t>
  </si>
  <si>
    <t>河池市</t>
  </si>
  <si>
    <t>宜州区</t>
  </si>
  <si>
    <t>罗城仫佬族自治县</t>
  </si>
  <si>
    <t>南丹县</t>
  </si>
  <si>
    <t>东兰县</t>
  </si>
  <si>
    <t>巴马瑶族自治县</t>
  </si>
  <si>
    <t>都安瑶族自治县</t>
  </si>
  <si>
    <t>大化瑶族自治县</t>
  </si>
  <si>
    <t>十三</t>
  </si>
  <si>
    <t>来宾市</t>
  </si>
  <si>
    <t>兴宾区</t>
  </si>
  <si>
    <t>象州县</t>
  </si>
  <si>
    <t>武宣县</t>
  </si>
  <si>
    <t>忻城县</t>
  </si>
  <si>
    <t>十四</t>
  </si>
  <si>
    <t>崇左市</t>
  </si>
  <si>
    <t>天等县</t>
  </si>
  <si>
    <t>大新县</t>
  </si>
  <si>
    <t>宁明县</t>
  </si>
  <si>
    <r>
      <rPr>
        <sz val="16"/>
        <rFont val="黑体"/>
        <charset val="134"/>
      </rPr>
      <t>附件</t>
    </r>
    <r>
      <rPr>
        <sz val="16"/>
        <rFont val="Times New Roman"/>
        <charset val="134"/>
      </rPr>
      <t>8</t>
    </r>
  </si>
  <si>
    <r>
      <t>2024</t>
    </r>
    <r>
      <rPr>
        <sz val="18"/>
        <rFont val="方正小标宋简体"/>
        <charset val="134"/>
      </rPr>
      <t>年第二批中央水利发展资金绩效目标表总表</t>
    </r>
  </si>
  <si>
    <r>
      <rPr>
        <sz val="10"/>
        <rFont val="宋体"/>
        <charset val="134"/>
      </rPr>
      <t>专项（项目）名称</t>
    </r>
  </si>
  <si>
    <r>
      <t>2024</t>
    </r>
    <r>
      <rPr>
        <sz val="10"/>
        <rFont val="宋体"/>
        <charset val="134"/>
      </rPr>
      <t>年第二批中央水利发展资金</t>
    </r>
  </si>
  <si>
    <r>
      <rPr>
        <sz val="10"/>
        <rFont val="宋体"/>
        <charset val="134"/>
      </rPr>
      <t>省级财政部门</t>
    </r>
  </si>
  <si>
    <r>
      <rPr>
        <sz val="10"/>
        <rFont val="宋体"/>
        <charset val="134"/>
      </rPr>
      <t>广西壮族自治区财政厅</t>
    </r>
  </si>
  <si>
    <r>
      <rPr>
        <sz val="10"/>
        <rFont val="宋体"/>
        <charset val="134"/>
      </rPr>
      <t>省级主管部门</t>
    </r>
  </si>
  <si>
    <r>
      <rPr>
        <sz val="10"/>
        <rFont val="宋体"/>
        <charset val="134"/>
      </rPr>
      <t>广西壮族自治区水利厅</t>
    </r>
  </si>
  <si>
    <r>
      <rPr>
        <sz val="10"/>
        <rFont val="宋体"/>
        <charset val="134"/>
      </rPr>
      <t>市（县）级主管部门</t>
    </r>
  </si>
  <si>
    <r>
      <rPr>
        <sz val="10"/>
        <rFont val="宋体"/>
        <charset val="134"/>
      </rPr>
      <t>各市（县、区）水利局</t>
    </r>
  </si>
  <si>
    <r>
      <rPr>
        <sz val="10"/>
        <rFont val="宋体"/>
        <charset val="134"/>
      </rPr>
      <t>补助金额（万元）</t>
    </r>
  </si>
  <si>
    <r>
      <rPr>
        <sz val="10"/>
        <rFont val="宋体"/>
        <charset val="134"/>
      </rPr>
      <t>年度总体目标</t>
    </r>
  </si>
  <si>
    <r>
      <rPr>
        <sz val="10"/>
        <rFont val="宋体"/>
        <charset val="134"/>
      </rPr>
      <t>按照相关规划或实施方案，根据任务清单并结合地方实际开展有关水利建设和维修养护，推动水利改革发展。</t>
    </r>
  </si>
  <si>
    <r>
      <rPr>
        <sz val="10"/>
        <rFont val="宋体"/>
        <charset val="134"/>
      </rPr>
      <t>绩效指标</t>
    </r>
  </si>
  <si>
    <r>
      <rPr>
        <sz val="10"/>
        <rFont val="宋体"/>
        <charset val="134"/>
      </rPr>
      <t>一级指标</t>
    </r>
  </si>
  <si>
    <r>
      <rPr>
        <sz val="10"/>
        <rFont val="宋体"/>
        <charset val="134"/>
      </rPr>
      <t>二级指标</t>
    </r>
  </si>
  <si>
    <r>
      <rPr>
        <sz val="10"/>
        <rFont val="宋体"/>
        <charset val="134"/>
      </rPr>
      <t>序号</t>
    </r>
  </si>
  <si>
    <r>
      <rPr>
        <sz val="10"/>
        <rFont val="宋体"/>
        <charset val="134"/>
      </rPr>
      <t>三级指标</t>
    </r>
  </si>
  <si>
    <r>
      <rPr>
        <sz val="10"/>
        <rFont val="宋体"/>
        <charset val="134"/>
      </rPr>
      <t>单位</t>
    </r>
  </si>
  <si>
    <r>
      <rPr>
        <sz val="10"/>
        <rFont val="宋体"/>
        <charset val="134"/>
      </rPr>
      <t>指标值</t>
    </r>
  </si>
  <si>
    <r>
      <rPr>
        <sz val="10"/>
        <rFont val="宋体"/>
        <charset val="134"/>
      </rPr>
      <t>产出指标</t>
    </r>
  </si>
  <si>
    <r>
      <rPr>
        <sz val="10"/>
        <rFont val="宋体"/>
        <charset val="134"/>
      </rPr>
      <t>数量指标</t>
    </r>
  </si>
  <si>
    <r>
      <rPr>
        <sz val="10"/>
        <rFont val="宋体"/>
        <charset val="134"/>
      </rPr>
      <t>年度完成中小河流治理河长任务</t>
    </r>
  </si>
  <si>
    <r>
      <rPr>
        <sz val="10"/>
        <rFont val="宋体"/>
        <charset val="134"/>
      </rPr>
      <t>公里</t>
    </r>
  </si>
  <si>
    <r>
      <rPr>
        <sz val="10"/>
        <rFont val="宋体"/>
        <charset val="134"/>
      </rPr>
      <t>年度完成整河流治理中小河流条数</t>
    </r>
  </si>
  <si>
    <r>
      <rPr>
        <sz val="10"/>
        <rFont val="宋体"/>
        <charset val="134"/>
      </rPr>
      <t>条</t>
    </r>
  </si>
  <si>
    <r>
      <rPr>
        <sz val="10"/>
        <rFont val="宋体"/>
        <charset val="134"/>
      </rPr>
      <t>小型水库除险加固座数</t>
    </r>
  </si>
  <si>
    <r>
      <rPr>
        <sz val="10"/>
        <rFont val="宋体"/>
        <charset val="134"/>
      </rPr>
      <t>座</t>
    </r>
  </si>
  <si>
    <r>
      <rPr>
        <sz val="10"/>
        <rFont val="宋体"/>
        <charset val="134"/>
      </rPr>
      <t>洪水风险图编制数量</t>
    </r>
  </si>
  <si>
    <r>
      <rPr>
        <sz val="10"/>
        <rFont val="宋体"/>
        <charset val="134"/>
      </rPr>
      <t>个</t>
    </r>
  </si>
  <si>
    <r>
      <rPr>
        <sz val="10"/>
        <rFont val="宋体"/>
        <charset val="134"/>
      </rPr>
      <t>实施小型水库白蚁危害治理座数</t>
    </r>
  </si>
  <si>
    <r>
      <rPr>
        <sz val="10"/>
        <rFont val="宋体"/>
        <charset val="134"/>
      </rPr>
      <t>实施堤防白蚁危害治理长度</t>
    </r>
  </si>
  <si>
    <r>
      <rPr>
        <sz val="10"/>
        <rFont val="宋体"/>
        <charset val="134"/>
      </rPr>
      <t>小型小型引调水项目开工数</t>
    </r>
  </si>
  <si>
    <r>
      <rPr>
        <sz val="10"/>
        <rFont val="宋体"/>
        <charset val="134"/>
      </rPr>
      <t>质量指标</t>
    </r>
  </si>
  <si>
    <r>
      <rPr>
        <sz val="10"/>
        <rFont val="宋体"/>
        <charset val="134"/>
      </rPr>
      <t>截至</t>
    </r>
    <r>
      <rPr>
        <sz val="10"/>
        <rFont val="Times New Roman"/>
        <charset val="134"/>
      </rPr>
      <t>2025</t>
    </r>
    <r>
      <rPr>
        <sz val="10"/>
        <rFont val="宋体"/>
        <charset val="134"/>
      </rPr>
      <t>年</t>
    </r>
    <r>
      <rPr>
        <sz val="10"/>
        <rFont val="Times New Roman"/>
        <charset val="134"/>
      </rPr>
      <t>6</t>
    </r>
    <r>
      <rPr>
        <sz val="10"/>
        <rFont val="宋体"/>
        <charset val="134"/>
      </rPr>
      <t>月底，完工项目初步验收率</t>
    </r>
  </si>
  <si>
    <t>%</t>
  </si>
  <si>
    <r>
      <rPr>
        <sz val="10"/>
        <rFont val="宋体"/>
        <charset val="134"/>
      </rPr>
      <t>工程验收合格率</t>
    </r>
  </si>
  <si>
    <r>
      <rPr>
        <sz val="10"/>
        <rFont val="宋体"/>
        <charset val="134"/>
      </rPr>
      <t>已建工程是否存在质量问题</t>
    </r>
  </si>
  <si>
    <r>
      <rPr>
        <sz val="10"/>
        <rFont val="宋体"/>
        <charset val="134"/>
      </rPr>
      <t>是</t>
    </r>
    <r>
      <rPr>
        <sz val="10"/>
        <rFont val="Times New Roman"/>
        <charset val="134"/>
      </rPr>
      <t>/</t>
    </r>
    <r>
      <rPr>
        <sz val="10"/>
        <rFont val="宋体"/>
        <charset val="134"/>
      </rPr>
      <t>否</t>
    </r>
  </si>
  <si>
    <r>
      <rPr>
        <sz val="10"/>
        <rFont val="宋体"/>
        <charset val="134"/>
      </rPr>
      <t>否</t>
    </r>
  </si>
  <si>
    <r>
      <rPr>
        <sz val="10"/>
        <rFont val="宋体"/>
        <charset val="134"/>
      </rPr>
      <t>时效指标</t>
    </r>
  </si>
  <si>
    <r>
      <rPr>
        <sz val="10"/>
        <rFont val="宋体"/>
        <charset val="134"/>
      </rPr>
      <t>截至</t>
    </r>
    <r>
      <rPr>
        <sz val="10"/>
        <rFont val="Times New Roman"/>
        <charset val="134"/>
      </rPr>
      <t>2024</t>
    </r>
    <r>
      <rPr>
        <sz val="10"/>
        <rFont val="宋体"/>
        <charset val="134"/>
      </rPr>
      <t>年底，投资完成比例</t>
    </r>
  </si>
  <si>
    <t>≥80</t>
  </si>
  <si>
    <r>
      <rPr>
        <sz val="10"/>
        <rFont val="宋体"/>
        <charset val="134"/>
      </rPr>
      <t>截至</t>
    </r>
    <r>
      <rPr>
        <sz val="10"/>
        <rFont val="Times New Roman"/>
        <charset val="134"/>
      </rPr>
      <t>2025</t>
    </r>
    <r>
      <rPr>
        <sz val="10"/>
        <rFont val="宋体"/>
        <charset val="134"/>
      </rPr>
      <t>年</t>
    </r>
    <r>
      <rPr>
        <sz val="10"/>
        <rFont val="Times New Roman"/>
        <charset val="134"/>
      </rPr>
      <t>6</t>
    </r>
    <r>
      <rPr>
        <sz val="10"/>
        <rFont val="宋体"/>
        <charset val="134"/>
      </rPr>
      <t>月，投资完成比例</t>
    </r>
  </si>
  <si>
    <r>
      <rPr>
        <sz val="10"/>
        <rFont val="宋体"/>
        <charset val="134"/>
      </rPr>
      <t>成本指标</t>
    </r>
  </si>
  <si>
    <r>
      <rPr>
        <sz val="10"/>
        <rFont val="宋体"/>
        <charset val="134"/>
      </rPr>
      <t>小型水库除险加固</t>
    </r>
  </si>
  <si>
    <r>
      <rPr>
        <sz val="10"/>
        <rFont val="宋体"/>
        <charset val="134"/>
      </rPr>
      <t>万元</t>
    </r>
  </si>
  <si>
    <t>≤5719</t>
  </si>
  <si>
    <r>
      <rPr>
        <sz val="10"/>
        <rFont val="宋体"/>
        <charset val="134"/>
      </rPr>
      <t>中小河流治理</t>
    </r>
  </si>
  <si>
    <t>≤27933</t>
  </si>
  <si>
    <r>
      <rPr>
        <sz val="10"/>
        <rFont val="宋体"/>
        <charset val="134"/>
      </rPr>
      <t>山洪灾害防治</t>
    </r>
  </si>
  <si>
    <t>≤6271</t>
  </si>
  <si>
    <r>
      <rPr>
        <sz val="10"/>
        <rFont val="宋体"/>
        <charset val="134"/>
      </rPr>
      <t>小型水库维修养护（白蚁等害堤动物防治）</t>
    </r>
  </si>
  <si>
    <t>≤1055</t>
  </si>
  <si>
    <r>
      <rPr>
        <sz val="10"/>
        <rFont val="宋体"/>
        <charset val="134"/>
      </rPr>
      <t>小型引调水工程建设</t>
    </r>
  </si>
  <si>
    <t>≤4992</t>
  </si>
  <si>
    <r>
      <rPr>
        <sz val="10"/>
        <rFont val="宋体"/>
        <charset val="134"/>
      </rPr>
      <t>效益指标</t>
    </r>
  </si>
  <si>
    <r>
      <rPr>
        <sz val="10"/>
        <rFont val="宋体"/>
        <charset val="134"/>
      </rPr>
      <t>社会效益指标</t>
    </r>
  </si>
  <si>
    <r>
      <rPr>
        <sz val="10"/>
        <rFont val="宋体"/>
        <charset val="134"/>
      </rPr>
      <t>中小河流治理保护人口数量</t>
    </r>
  </si>
  <si>
    <r>
      <rPr>
        <sz val="10"/>
        <rFont val="宋体"/>
        <charset val="134"/>
      </rPr>
      <t>万人</t>
    </r>
  </si>
  <si>
    <r>
      <rPr>
        <sz val="10"/>
        <rFont val="宋体"/>
        <charset val="134"/>
      </rPr>
      <t>可持续影响指标</t>
    </r>
  </si>
  <si>
    <r>
      <rPr>
        <sz val="10"/>
        <rFont val="宋体"/>
        <charset val="134"/>
      </rPr>
      <t>已建工程是否良性运行</t>
    </r>
  </si>
  <si>
    <r>
      <rPr>
        <sz val="10"/>
        <rFont val="宋体"/>
        <charset val="134"/>
      </rPr>
      <t>是</t>
    </r>
  </si>
  <si>
    <r>
      <rPr>
        <sz val="10"/>
        <rFont val="宋体"/>
        <charset val="134"/>
      </rPr>
      <t>工程是否达到设计使用年限</t>
    </r>
  </si>
  <si>
    <r>
      <rPr>
        <sz val="10"/>
        <rFont val="方正书宋_GBK"/>
        <charset val="134"/>
      </rPr>
      <t>是</t>
    </r>
    <r>
      <rPr>
        <sz val="10"/>
        <rFont val="Times New Roman"/>
        <charset val="134"/>
      </rPr>
      <t>/</t>
    </r>
    <r>
      <rPr>
        <sz val="10"/>
        <rFont val="方正书宋_GBK"/>
        <charset val="134"/>
      </rPr>
      <t>否</t>
    </r>
  </si>
  <si>
    <r>
      <rPr>
        <sz val="10"/>
        <rFont val="宋体"/>
        <charset val="134"/>
      </rPr>
      <t>满意度指标</t>
    </r>
  </si>
  <si>
    <r>
      <rPr>
        <sz val="10"/>
        <rFont val="宋体"/>
        <charset val="134"/>
      </rPr>
      <t>服务对象满意度指标</t>
    </r>
  </si>
  <si>
    <r>
      <rPr>
        <sz val="10"/>
        <rFont val="宋体"/>
        <charset val="134"/>
      </rPr>
      <t>受益群众满意度</t>
    </r>
  </si>
  <si>
    <t>≥90%</t>
  </si>
  <si>
    <r>
      <rPr>
        <sz val="16"/>
        <rFont val="黑体"/>
        <charset val="134"/>
      </rPr>
      <t>附件</t>
    </r>
    <r>
      <rPr>
        <sz val="16"/>
        <rFont val="Times New Roman"/>
        <charset val="134"/>
      </rPr>
      <t>9</t>
    </r>
  </si>
  <si>
    <r>
      <t>2024</t>
    </r>
    <r>
      <rPr>
        <sz val="18"/>
        <rFont val="方正小标宋简体"/>
        <charset val="134"/>
      </rPr>
      <t>年第二批中央水利发展资金绩效目标分解表</t>
    </r>
  </si>
  <si>
    <r>
      <rPr>
        <b/>
        <sz val="10"/>
        <rFont val="宋体"/>
        <charset val="134"/>
      </rPr>
      <t>序号</t>
    </r>
  </si>
  <si>
    <r>
      <rPr>
        <b/>
        <sz val="10"/>
        <rFont val="宋体"/>
        <charset val="134"/>
      </rPr>
      <t>行政区</t>
    </r>
  </si>
  <si>
    <r>
      <rPr>
        <b/>
        <sz val="10"/>
        <rFont val="宋体"/>
        <charset val="134"/>
      </rPr>
      <t>产出指标</t>
    </r>
  </si>
  <si>
    <r>
      <rPr>
        <b/>
        <sz val="10"/>
        <rFont val="宋体"/>
        <charset val="134"/>
      </rPr>
      <t>效益指标</t>
    </r>
  </si>
  <si>
    <r>
      <rPr>
        <b/>
        <sz val="10"/>
        <rFont val="宋体"/>
        <charset val="134"/>
      </rPr>
      <t>满意度</t>
    </r>
    <r>
      <rPr>
        <b/>
        <sz val="10"/>
        <rFont val="Times New Roman"/>
        <charset val="134"/>
      </rPr>
      <t xml:space="preserve">
</t>
    </r>
    <r>
      <rPr>
        <b/>
        <sz val="10"/>
        <rFont val="宋体"/>
        <charset val="134"/>
      </rPr>
      <t>指标</t>
    </r>
  </si>
  <si>
    <r>
      <rPr>
        <b/>
        <sz val="10"/>
        <rFont val="宋体"/>
        <charset val="134"/>
      </rPr>
      <t>数量指标</t>
    </r>
  </si>
  <si>
    <r>
      <rPr>
        <b/>
        <sz val="10"/>
        <rFont val="宋体"/>
        <charset val="134"/>
      </rPr>
      <t>质量指标</t>
    </r>
  </si>
  <si>
    <r>
      <rPr>
        <b/>
        <sz val="10"/>
        <rFont val="宋体"/>
        <charset val="134"/>
      </rPr>
      <t>时效指标</t>
    </r>
  </si>
  <si>
    <r>
      <rPr>
        <b/>
        <sz val="10"/>
        <rFont val="宋体"/>
        <charset val="0"/>
      </rPr>
      <t>成本指标</t>
    </r>
  </si>
  <si>
    <r>
      <rPr>
        <b/>
        <sz val="10"/>
        <rFont val="宋体"/>
        <charset val="134"/>
      </rPr>
      <t>社会效益指标</t>
    </r>
  </si>
  <si>
    <r>
      <rPr>
        <b/>
        <sz val="10"/>
        <rFont val="宋体"/>
        <charset val="134"/>
      </rPr>
      <t>可持续影响指标</t>
    </r>
  </si>
  <si>
    <r>
      <rPr>
        <b/>
        <sz val="10"/>
        <rFont val="宋体"/>
        <charset val="134"/>
      </rPr>
      <t>服务对象满意度指标</t>
    </r>
  </si>
  <si>
    <r>
      <rPr>
        <b/>
        <sz val="10"/>
        <rFont val="宋体"/>
        <charset val="134"/>
      </rPr>
      <t>年度完成中小河流治理河长任务（公里）</t>
    </r>
  </si>
  <si>
    <r>
      <rPr>
        <b/>
        <sz val="10"/>
        <rFont val="宋体"/>
        <charset val="134"/>
      </rPr>
      <t>年度完成整河流治理中小河流条数（条）</t>
    </r>
  </si>
  <si>
    <r>
      <rPr>
        <b/>
        <sz val="10"/>
        <rFont val="宋体"/>
        <charset val="134"/>
      </rPr>
      <t>小型水库除险加固座数（座）</t>
    </r>
  </si>
  <si>
    <r>
      <rPr>
        <b/>
        <sz val="10"/>
        <rFont val="宋体"/>
        <charset val="134"/>
      </rPr>
      <t>洪水风险图编制数量（个）</t>
    </r>
  </si>
  <si>
    <r>
      <rPr>
        <b/>
        <sz val="10"/>
        <rFont val="宋体"/>
        <charset val="134"/>
      </rPr>
      <t>实施小型水库白蚁危害治理座数（座）</t>
    </r>
  </si>
  <si>
    <r>
      <rPr>
        <b/>
        <sz val="10"/>
        <rFont val="宋体"/>
        <charset val="134"/>
      </rPr>
      <t>实施堤防白蚁危害治理长度（公里）</t>
    </r>
  </si>
  <si>
    <r>
      <rPr>
        <b/>
        <sz val="10"/>
        <rFont val="宋体"/>
        <charset val="134"/>
      </rPr>
      <t>小型小型引调水项目开工数（个）</t>
    </r>
  </si>
  <si>
    <r>
      <rPr>
        <b/>
        <sz val="10"/>
        <rFont val="宋体"/>
        <charset val="134"/>
      </rPr>
      <t>截至</t>
    </r>
    <r>
      <rPr>
        <b/>
        <sz val="10"/>
        <rFont val="Times New Roman"/>
        <charset val="134"/>
      </rPr>
      <t>2025</t>
    </r>
    <r>
      <rPr>
        <b/>
        <sz val="10"/>
        <rFont val="宋体"/>
        <charset val="134"/>
      </rPr>
      <t>年</t>
    </r>
    <r>
      <rPr>
        <b/>
        <sz val="10"/>
        <rFont val="Times New Roman"/>
        <charset val="134"/>
      </rPr>
      <t>6</t>
    </r>
    <r>
      <rPr>
        <b/>
        <sz val="10"/>
        <rFont val="宋体"/>
        <charset val="134"/>
      </rPr>
      <t>月底，完工项目初步验收率（</t>
    </r>
    <r>
      <rPr>
        <b/>
        <sz val="10"/>
        <rFont val="Times New Roman"/>
        <charset val="134"/>
      </rPr>
      <t>%</t>
    </r>
    <r>
      <rPr>
        <b/>
        <sz val="10"/>
        <rFont val="宋体"/>
        <charset val="134"/>
      </rPr>
      <t>）</t>
    </r>
  </si>
  <si>
    <r>
      <rPr>
        <b/>
        <sz val="10"/>
        <rFont val="宋体"/>
        <charset val="134"/>
      </rPr>
      <t>工程验收合格率（</t>
    </r>
    <r>
      <rPr>
        <b/>
        <sz val="10"/>
        <rFont val="Times New Roman"/>
        <charset val="134"/>
      </rPr>
      <t>%</t>
    </r>
    <r>
      <rPr>
        <b/>
        <sz val="10"/>
        <rFont val="宋体"/>
        <charset val="134"/>
      </rPr>
      <t>）</t>
    </r>
  </si>
  <si>
    <r>
      <rPr>
        <b/>
        <sz val="10"/>
        <rFont val="宋体"/>
        <charset val="134"/>
      </rPr>
      <t>已建工程是否存在质量问题（是</t>
    </r>
    <r>
      <rPr>
        <b/>
        <sz val="10"/>
        <rFont val="Times New Roman"/>
        <charset val="134"/>
      </rPr>
      <t>/</t>
    </r>
    <r>
      <rPr>
        <b/>
        <sz val="10"/>
        <rFont val="宋体"/>
        <charset val="134"/>
      </rPr>
      <t>否）</t>
    </r>
  </si>
  <si>
    <r>
      <rPr>
        <b/>
        <sz val="10"/>
        <rFont val="宋体"/>
        <charset val="134"/>
      </rPr>
      <t>截至</t>
    </r>
    <r>
      <rPr>
        <b/>
        <sz val="10"/>
        <rFont val="Times New Roman"/>
        <charset val="134"/>
      </rPr>
      <t>2024</t>
    </r>
    <r>
      <rPr>
        <b/>
        <sz val="10"/>
        <rFont val="宋体"/>
        <charset val="134"/>
      </rPr>
      <t>年底，投资完成比例</t>
    </r>
    <r>
      <rPr>
        <b/>
        <sz val="10"/>
        <rFont val="Times New Roman"/>
        <charset val="134"/>
      </rPr>
      <t>(%)</t>
    </r>
  </si>
  <si>
    <r>
      <rPr>
        <b/>
        <sz val="10"/>
        <rFont val="宋体"/>
        <charset val="134"/>
      </rPr>
      <t>截至</t>
    </r>
    <r>
      <rPr>
        <b/>
        <sz val="10"/>
        <rFont val="Times New Roman"/>
        <charset val="134"/>
      </rPr>
      <t>2025</t>
    </r>
    <r>
      <rPr>
        <b/>
        <sz val="10"/>
        <rFont val="宋体"/>
        <charset val="134"/>
      </rPr>
      <t>年</t>
    </r>
    <r>
      <rPr>
        <b/>
        <sz val="10"/>
        <rFont val="Times New Roman"/>
        <charset val="134"/>
      </rPr>
      <t>6</t>
    </r>
    <r>
      <rPr>
        <b/>
        <sz val="10"/>
        <rFont val="宋体"/>
        <charset val="134"/>
      </rPr>
      <t>月，投资完成比例（</t>
    </r>
    <r>
      <rPr>
        <b/>
        <sz val="10"/>
        <rFont val="Times New Roman"/>
        <charset val="134"/>
      </rPr>
      <t>%</t>
    </r>
    <r>
      <rPr>
        <b/>
        <sz val="10"/>
        <rFont val="宋体"/>
        <charset val="134"/>
      </rPr>
      <t>）</t>
    </r>
  </si>
  <si>
    <r>
      <rPr>
        <b/>
        <sz val="10"/>
        <rFont val="宋体"/>
        <charset val="134"/>
      </rPr>
      <t>万元</t>
    </r>
  </si>
  <si>
    <r>
      <rPr>
        <b/>
        <sz val="10"/>
        <rFont val="宋体"/>
        <charset val="134"/>
      </rPr>
      <t>中小河流治理保护人口数量（万人）</t>
    </r>
  </si>
  <si>
    <r>
      <rPr>
        <b/>
        <sz val="10"/>
        <rFont val="宋体"/>
        <charset val="134"/>
      </rPr>
      <t>已建工程是否良性运行（是</t>
    </r>
    <r>
      <rPr>
        <b/>
        <sz val="10"/>
        <rFont val="Times New Roman"/>
        <charset val="134"/>
      </rPr>
      <t>/</t>
    </r>
    <r>
      <rPr>
        <b/>
        <sz val="10"/>
        <rFont val="宋体"/>
        <charset val="134"/>
      </rPr>
      <t>否）</t>
    </r>
  </si>
  <si>
    <r>
      <rPr>
        <b/>
        <sz val="10"/>
        <rFont val="宋体"/>
        <charset val="134"/>
      </rPr>
      <t>工程是否达到设计使用年限（是</t>
    </r>
    <r>
      <rPr>
        <b/>
        <sz val="10"/>
        <rFont val="Times New Roman"/>
        <charset val="134"/>
      </rPr>
      <t>/</t>
    </r>
    <r>
      <rPr>
        <b/>
        <sz val="10"/>
        <rFont val="宋体"/>
        <charset val="134"/>
      </rPr>
      <t>否）</t>
    </r>
  </si>
  <si>
    <r>
      <rPr>
        <b/>
        <sz val="10"/>
        <rFont val="宋体"/>
        <charset val="134"/>
      </rPr>
      <t>受益群众满意度（</t>
    </r>
    <r>
      <rPr>
        <b/>
        <sz val="10"/>
        <rFont val="Times New Roman"/>
        <charset val="134"/>
      </rPr>
      <t>%</t>
    </r>
    <r>
      <rPr>
        <b/>
        <sz val="10"/>
        <rFont val="宋体"/>
        <charset val="134"/>
      </rPr>
      <t>）</t>
    </r>
  </si>
  <si>
    <r>
      <rPr>
        <b/>
        <sz val="10"/>
        <rFont val="宋体"/>
        <charset val="134"/>
      </rPr>
      <t>合计</t>
    </r>
  </si>
  <si>
    <r>
      <rPr>
        <b/>
        <sz val="10"/>
        <rFont val="宋体"/>
        <charset val="134"/>
      </rPr>
      <t>否</t>
    </r>
  </si>
  <si>
    <t>≥80%</t>
  </si>
  <si>
    <r>
      <rPr>
        <b/>
        <sz val="10"/>
        <rFont val="宋体"/>
        <charset val="134"/>
      </rPr>
      <t>是</t>
    </r>
  </si>
  <si>
    <r>
      <rPr>
        <b/>
        <sz val="10"/>
        <rFont val="宋体"/>
        <charset val="134"/>
      </rPr>
      <t>一</t>
    </r>
  </si>
  <si>
    <r>
      <rPr>
        <b/>
        <sz val="10"/>
        <rFont val="宋体"/>
        <charset val="134"/>
      </rPr>
      <t>自治区水利厅</t>
    </r>
  </si>
  <si>
    <r>
      <rPr>
        <b/>
        <sz val="10"/>
        <rFont val="宋体"/>
        <charset val="134"/>
      </rPr>
      <t>二</t>
    </r>
  </si>
  <si>
    <r>
      <rPr>
        <b/>
        <sz val="10"/>
        <rFont val="宋体"/>
        <charset val="134"/>
      </rPr>
      <t>南宁市</t>
    </r>
  </si>
  <si>
    <r>
      <rPr>
        <sz val="10"/>
        <rFont val="宋体"/>
        <charset val="134"/>
      </rPr>
      <t>青秀区</t>
    </r>
  </si>
  <si>
    <r>
      <rPr>
        <sz val="10"/>
        <rFont val="宋体"/>
        <charset val="134"/>
      </rPr>
      <t>江南区</t>
    </r>
  </si>
  <si>
    <r>
      <rPr>
        <sz val="10"/>
        <rFont val="宋体"/>
        <charset val="134"/>
      </rPr>
      <t>西乡塘区</t>
    </r>
  </si>
  <si>
    <r>
      <rPr>
        <sz val="10"/>
        <rFont val="宋体"/>
        <charset val="134"/>
      </rPr>
      <t>良庆区</t>
    </r>
  </si>
  <si>
    <r>
      <rPr>
        <sz val="10"/>
        <rFont val="宋体"/>
        <charset val="134"/>
      </rPr>
      <t>武鸣区</t>
    </r>
  </si>
  <si>
    <r>
      <rPr>
        <sz val="10"/>
        <rFont val="宋体"/>
        <charset val="134"/>
      </rPr>
      <t>横州市</t>
    </r>
  </si>
  <si>
    <r>
      <rPr>
        <sz val="10"/>
        <rFont val="宋体"/>
        <charset val="134"/>
      </rPr>
      <t>宾阳县</t>
    </r>
  </si>
  <si>
    <r>
      <rPr>
        <sz val="10"/>
        <rFont val="宋体"/>
        <charset val="134"/>
      </rPr>
      <t>上林县</t>
    </r>
  </si>
  <si>
    <r>
      <rPr>
        <sz val="10"/>
        <rFont val="宋体"/>
        <charset val="134"/>
      </rPr>
      <t>隆安县</t>
    </r>
  </si>
  <si>
    <r>
      <rPr>
        <b/>
        <sz val="10"/>
        <rFont val="宋体"/>
        <charset val="134"/>
      </rPr>
      <t>三</t>
    </r>
  </si>
  <si>
    <r>
      <rPr>
        <b/>
        <sz val="10"/>
        <rFont val="宋体"/>
        <charset val="134"/>
      </rPr>
      <t>桂林市</t>
    </r>
  </si>
  <si>
    <r>
      <rPr>
        <sz val="10"/>
        <rFont val="宋体"/>
        <charset val="134"/>
      </rPr>
      <t>市本级</t>
    </r>
  </si>
  <si>
    <r>
      <rPr>
        <sz val="10"/>
        <rFont val="宋体"/>
        <charset val="134"/>
      </rPr>
      <t>雁山区</t>
    </r>
  </si>
  <si>
    <r>
      <rPr>
        <sz val="10"/>
        <rFont val="宋体"/>
        <charset val="134"/>
      </rPr>
      <t>临桂区</t>
    </r>
  </si>
  <si>
    <r>
      <rPr>
        <sz val="10"/>
        <rFont val="宋体"/>
        <charset val="134"/>
      </rPr>
      <t>阳朔县</t>
    </r>
  </si>
  <si>
    <r>
      <rPr>
        <sz val="10"/>
        <rFont val="宋体"/>
        <charset val="134"/>
      </rPr>
      <t>灵川县</t>
    </r>
  </si>
  <si>
    <r>
      <rPr>
        <sz val="10"/>
        <rFont val="宋体"/>
        <charset val="134"/>
      </rPr>
      <t>永福县</t>
    </r>
  </si>
  <si>
    <r>
      <rPr>
        <sz val="10"/>
        <rFont val="宋体"/>
        <charset val="134"/>
      </rPr>
      <t>全州县</t>
    </r>
  </si>
  <si>
    <r>
      <rPr>
        <sz val="10"/>
        <rFont val="宋体"/>
        <charset val="134"/>
      </rPr>
      <t>兴安县</t>
    </r>
  </si>
  <si>
    <r>
      <rPr>
        <sz val="10"/>
        <rFont val="宋体"/>
        <charset val="134"/>
      </rPr>
      <t>荔浦市</t>
    </r>
  </si>
  <si>
    <r>
      <rPr>
        <sz val="10"/>
        <rFont val="宋体"/>
        <charset val="134"/>
      </rPr>
      <t>平乐县</t>
    </r>
  </si>
  <si>
    <r>
      <rPr>
        <sz val="10"/>
        <rFont val="宋体"/>
        <charset val="134"/>
      </rPr>
      <t>恭城瑶族自治县</t>
    </r>
  </si>
  <si>
    <r>
      <rPr>
        <sz val="10"/>
        <rFont val="宋体"/>
        <charset val="134"/>
      </rPr>
      <t>灌阳县</t>
    </r>
  </si>
  <si>
    <r>
      <t xml:space="preserve"> </t>
    </r>
    <r>
      <rPr>
        <b/>
        <sz val="10"/>
        <rFont val="宋体"/>
        <charset val="134"/>
      </rPr>
      <t>四</t>
    </r>
  </si>
  <si>
    <r>
      <rPr>
        <b/>
        <sz val="10"/>
        <rFont val="宋体"/>
        <charset val="134"/>
      </rPr>
      <t>梧州市</t>
    </r>
  </si>
  <si>
    <r>
      <rPr>
        <sz val="10"/>
        <rFont val="宋体"/>
        <charset val="134"/>
      </rPr>
      <t>万秀区</t>
    </r>
  </si>
  <si>
    <r>
      <rPr>
        <sz val="10"/>
        <rFont val="宋体"/>
        <charset val="134"/>
      </rPr>
      <t>长洲区</t>
    </r>
  </si>
  <si>
    <r>
      <rPr>
        <sz val="10"/>
        <rFont val="宋体"/>
        <charset val="134"/>
      </rPr>
      <t>藤县</t>
    </r>
    <r>
      <rPr>
        <sz val="10"/>
        <rFont val="Times New Roman"/>
        <charset val="134"/>
      </rPr>
      <t xml:space="preserve"> </t>
    </r>
  </si>
  <si>
    <r>
      <rPr>
        <sz val="10"/>
        <rFont val="宋体"/>
        <charset val="134"/>
      </rPr>
      <t>苍梧县</t>
    </r>
  </si>
  <si>
    <r>
      <rPr>
        <sz val="10"/>
        <rFont val="宋体"/>
        <charset val="134"/>
      </rPr>
      <t>岑溪市</t>
    </r>
    <r>
      <rPr>
        <sz val="10"/>
        <rFont val="Times New Roman"/>
        <charset val="134"/>
      </rPr>
      <t xml:space="preserve"> </t>
    </r>
  </si>
  <si>
    <r>
      <rPr>
        <sz val="10"/>
        <rFont val="宋体"/>
        <charset val="134"/>
      </rPr>
      <t>蒙山县</t>
    </r>
  </si>
  <si>
    <r>
      <rPr>
        <b/>
        <sz val="10"/>
        <rFont val="宋体"/>
        <charset val="134"/>
      </rPr>
      <t>五</t>
    </r>
  </si>
  <si>
    <r>
      <rPr>
        <b/>
        <sz val="10"/>
        <rFont val="宋体"/>
        <charset val="134"/>
      </rPr>
      <t>北海市</t>
    </r>
  </si>
  <si>
    <r>
      <rPr>
        <sz val="10"/>
        <rFont val="宋体"/>
        <charset val="134"/>
      </rPr>
      <t>合浦县</t>
    </r>
  </si>
  <si>
    <r>
      <rPr>
        <b/>
        <sz val="10"/>
        <rFont val="宋体"/>
        <charset val="134"/>
      </rPr>
      <t>六</t>
    </r>
  </si>
  <si>
    <r>
      <rPr>
        <b/>
        <sz val="10"/>
        <rFont val="宋体"/>
        <charset val="134"/>
      </rPr>
      <t>防城港市</t>
    </r>
  </si>
  <si>
    <r>
      <rPr>
        <sz val="10"/>
        <rFont val="宋体"/>
        <charset val="134"/>
      </rPr>
      <t>防城区</t>
    </r>
  </si>
  <si>
    <r>
      <rPr>
        <sz val="10"/>
        <rFont val="宋体"/>
        <charset val="134"/>
      </rPr>
      <t>东兴市</t>
    </r>
  </si>
  <si>
    <r>
      <rPr>
        <b/>
        <sz val="10"/>
        <rFont val="宋体"/>
        <charset val="134"/>
      </rPr>
      <t>七</t>
    </r>
  </si>
  <si>
    <r>
      <rPr>
        <b/>
        <sz val="10"/>
        <rFont val="宋体"/>
        <charset val="134"/>
      </rPr>
      <t>钦州市</t>
    </r>
  </si>
  <si>
    <r>
      <rPr>
        <sz val="10"/>
        <rFont val="宋体"/>
        <charset val="134"/>
      </rPr>
      <t>钦南区</t>
    </r>
  </si>
  <si>
    <r>
      <rPr>
        <sz val="10"/>
        <rFont val="宋体"/>
        <charset val="134"/>
      </rPr>
      <t>钦北区</t>
    </r>
  </si>
  <si>
    <r>
      <rPr>
        <sz val="10"/>
        <rFont val="宋体"/>
        <charset val="134"/>
      </rPr>
      <t>浦北县</t>
    </r>
  </si>
  <si>
    <r>
      <rPr>
        <sz val="10"/>
        <rFont val="宋体"/>
        <charset val="134"/>
      </rPr>
      <t>灵山县</t>
    </r>
  </si>
  <si>
    <r>
      <rPr>
        <b/>
        <sz val="10"/>
        <rFont val="宋体"/>
        <charset val="134"/>
      </rPr>
      <t>八</t>
    </r>
  </si>
  <si>
    <r>
      <rPr>
        <b/>
        <sz val="10"/>
        <rFont val="宋体"/>
        <charset val="134"/>
      </rPr>
      <t>贵港市</t>
    </r>
  </si>
  <si>
    <r>
      <rPr>
        <sz val="10"/>
        <rFont val="宋体"/>
        <charset val="134"/>
      </rPr>
      <t>覃塘区</t>
    </r>
  </si>
  <si>
    <r>
      <rPr>
        <sz val="10"/>
        <rFont val="宋体"/>
        <charset val="134"/>
      </rPr>
      <t>平南县</t>
    </r>
  </si>
  <si>
    <r>
      <rPr>
        <sz val="10"/>
        <rFont val="宋体"/>
        <charset val="134"/>
      </rPr>
      <t>桂平市</t>
    </r>
  </si>
  <si>
    <r>
      <rPr>
        <b/>
        <sz val="10"/>
        <rFont val="宋体"/>
        <charset val="134"/>
      </rPr>
      <t>九</t>
    </r>
  </si>
  <si>
    <r>
      <rPr>
        <b/>
        <sz val="10"/>
        <rFont val="宋体"/>
        <charset val="134"/>
      </rPr>
      <t>玉林市</t>
    </r>
  </si>
  <si>
    <r>
      <rPr>
        <sz val="10"/>
        <rFont val="宋体"/>
        <charset val="134"/>
      </rPr>
      <t>容县</t>
    </r>
  </si>
  <si>
    <r>
      <rPr>
        <sz val="10"/>
        <rFont val="宋体"/>
        <charset val="134"/>
      </rPr>
      <t>博白县</t>
    </r>
  </si>
  <si>
    <r>
      <rPr>
        <sz val="10"/>
        <rFont val="宋体"/>
        <charset val="134"/>
      </rPr>
      <t>陆川县</t>
    </r>
  </si>
  <si>
    <r>
      <rPr>
        <sz val="10"/>
        <rFont val="宋体"/>
        <charset val="134"/>
      </rPr>
      <t>兴业县</t>
    </r>
  </si>
  <si>
    <r>
      <rPr>
        <b/>
        <sz val="10"/>
        <rFont val="宋体"/>
        <charset val="134"/>
      </rPr>
      <t>十</t>
    </r>
  </si>
  <si>
    <r>
      <rPr>
        <b/>
        <sz val="10"/>
        <rFont val="宋体"/>
        <charset val="134"/>
      </rPr>
      <t>百色市</t>
    </r>
  </si>
  <si>
    <r>
      <rPr>
        <sz val="10"/>
        <rFont val="宋体"/>
        <charset val="134"/>
      </rPr>
      <t>右江区</t>
    </r>
  </si>
  <si>
    <r>
      <rPr>
        <sz val="10"/>
        <rFont val="宋体"/>
        <charset val="134"/>
      </rPr>
      <t>田东县</t>
    </r>
  </si>
  <si>
    <r>
      <rPr>
        <sz val="10"/>
        <rFont val="宋体"/>
        <charset val="134"/>
      </rPr>
      <t>平果市</t>
    </r>
  </si>
  <si>
    <r>
      <rPr>
        <sz val="10"/>
        <rFont val="宋体"/>
        <charset val="134"/>
      </rPr>
      <t>靖西市</t>
    </r>
  </si>
  <si>
    <r>
      <rPr>
        <sz val="10"/>
        <rFont val="宋体"/>
        <charset val="134"/>
      </rPr>
      <t>乐业县</t>
    </r>
  </si>
  <si>
    <r>
      <rPr>
        <sz val="10"/>
        <rFont val="宋体"/>
        <charset val="134"/>
      </rPr>
      <t>隆林各族自治县</t>
    </r>
  </si>
  <si>
    <r>
      <rPr>
        <sz val="10"/>
        <rFont val="宋体"/>
        <charset val="134"/>
      </rPr>
      <t>西林县</t>
    </r>
  </si>
  <si>
    <r>
      <rPr>
        <b/>
        <sz val="10"/>
        <rFont val="宋体"/>
        <charset val="134"/>
      </rPr>
      <t>十一</t>
    </r>
  </si>
  <si>
    <r>
      <rPr>
        <b/>
        <sz val="10"/>
        <rFont val="宋体"/>
        <charset val="134"/>
      </rPr>
      <t>贺州市</t>
    </r>
  </si>
  <si>
    <r>
      <rPr>
        <sz val="10"/>
        <rFont val="宋体"/>
        <charset val="134"/>
      </rPr>
      <t>昭平县</t>
    </r>
  </si>
  <si>
    <r>
      <rPr>
        <sz val="10"/>
        <rFont val="宋体"/>
        <charset val="134"/>
      </rPr>
      <t>钟山县</t>
    </r>
  </si>
  <si>
    <r>
      <rPr>
        <b/>
        <sz val="10"/>
        <rFont val="宋体"/>
        <charset val="134"/>
      </rPr>
      <t>十二</t>
    </r>
  </si>
  <si>
    <r>
      <rPr>
        <b/>
        <sz val="10"/>
        <rFont val="宋体"/>
        <charset val="134"/>
      </rPr>
      <t>河池市</t>
    </r>
  </si>
  <si>
    <r>
      <rPr>
        <sz val="10"/>
        <rFont val="宋体"/>
        <charset val="134"/>
      </rPr>
      <t>宜州区</t>
    </r>
  </si>
  <si>
    <r>
      <rPr>
        <sz val="10"/>
        <rFont val="宋体"/>
        <charset val="134"/>
      </rPr>
      <t>罗城仫佬族自治县</t>
    </r>
  </si>
  <si>
    <r>
      <rPr>
        <sz val="10"/>
        <rFont val="宋体"/>
        <charset val="134"/>
      </rPr>
      <t>南丹县</t>
    </r>
  </si>
  <si>
    <r>
      <rPr>
        <sz val="10"/>
        <rFont val="宋体"/>
        <charset val="134"/>
      </rPr>
      <t>东兰县</t>
    </r>
  </si>
  <si>
    <r>
      <rPr>
        <sz val="10"/>
        <rFont val="宋体"/>
        <charset val="134"/>
      </rPr>
      <t>巴马瑶族自治县</t>
    </r>
  </si>
  <si>
    <r>
      <rPr>
        <sz val="10"/>
        <rFont val="宋体"/>
        <charset val="134"/>
      </rPr>
      <t>都安瑶族自治县</t>
    </r>
  </si>
  <si>
    <r>
      <rPr>
        <sz val="10"/>
        <rFont val="宋体"/>
        <charset val="134"/>
      </rPr>
      <t>大化瑶族自治县</t>
    </r>
  </si>
  <si>
    <r>
      <rPr>
        <b/>
        <sz val="10"/>
        <rFont val="宋体"/>
        <charset val="134"/>
      </rPr>
      <t>十三</t>
    </r>
  </si>
  <si>
    <r>
      <rPr>
        <b/>
        <sz val="10"/>
        <rFont val="宋体"/>
        <charset val="134"/>
      </rPr>
      <t>来宾市</t>
    </r>
  </si>
  <si>
    <r>
      <rPr>
        <sz val="10"/>
        <rFont val="宋体"/>
        <charset val="134"/>
      </rPr>
      <t>兴宾区</t>
    </r>
  </si>
  <si>
    <r>
      <rPr>
        <sz val="10"/>
        <rFont val="宋体"/>
        <charset val="134"/>
      </rPr>
      <t>象州县</t>
    </r>
  </si>
  <si>
    <r>
      <rPr>
        <sz val="10"/>
        <rFont val="宋体"/>
        <charset val="134"/>
      </rPr>
      <t>武宣县</t>
    </r>
  </si>
  <si>
    <r>
      <rPr>
        <sz val="10"/>
        <rFont val="宋体"/>
        <charset val="134"/>
      </rPr>
      <t>忻城县</t>
    </r>
  </si>
  <si>
    <r>
      <rPr>
        <b/>
        <sz val="10"/>
        <rFont val="宋体"/>
        <charset val="134"/>
      </rPr>
      <t>十四</t>
    </r>
  </si>
  <si>
    <r>
      <rPr>
        <b/>
        <sz val="10"/>
        <rFont val="宋体"/>
        <charset val="134"/>
      </rPr>
      <t>崇左市</t>
    </r>
  </si>
  <si>
    <r>
      <rPr>
        <sz val="10"/>
        <rFont val="宋体"/>
        <charset val="134"/>
      </rPr>
      <t>天等县</t>
    </r>
  </si>
  <si>
    <r>
      <rPr>
        <sz val="10"/>
        <rFont val="宋体"/>
        <charset val="134"/>
      </rPr>
      <t>大新县</t>
    </r>
  </si>
  <si>
    <r>
      <rPr>
        <sz val="10"/>
        <rFont val="宋体"/>
        <charset val="134"/>
      </rPr>
      <t>宁明县</t>
    </r>
  </si>
  <si>
    <r>
      <rPr>
        <sz val="14"/>
        <rFont val="黑体"/>
        <charset val="134"/>
      </rPr>
      <t>附件</t>
    </r>
    <r>
      <rPr>
        <sz val="14"/>
        <rFont val="Times New Roman"/>
        <charset val="134"/>
      </rPr>
      <t>10</t>
    </r>
  </si>
  <si>
    <r>
      <rPr>
        <sz val="16"/>
        <rFont val="Times New Roman"/>
        <charset val="134"/>
      </rPr>
      <t>2023</t>
    </r>
    <r>
      <rPr>
        <sz val="16"/>
        <rFont val="方正小标宋简体"/>
        <charset val="134"/>
      </rPr>
      <t>年第一批中央水利发展资金新建小型水库项目资金分配表</t>
    </r>
  </si>
  <si>
    <r>
      <rPr>
        <b/>
        <sz val="11"/>
        <rFont val="宋体"/>
        <charset val="134"/>
      </rPr>
      <t>单位：万元</t>
    </r>
  </si>
  <si>
    <r>
      <rPr>
        <b/>
        <sz val="11"/>
        <rFont val="宋体"/>
        <charset val="134"/>
      </rPr>
      <t>序号</t>
    </r>
  </si>
  <si>
    <r>
      <rPr>
        <b/>
        <sz val="11"/>
        <rFont val="宋体"/>
        <charset val="134"/>
      </rPr>
      <t>市县名称</t>
    </r>
  </si>
  <si>
    <r>
      <rPr>
        <b/>
        <sz val="11"/>
        <rFont val="宋体"/>
        <charset val="134"/>
      </rPr>
      <t>项目名称</t>
    </r>
  </si>
  <si>
    <r>
      <rPr>
        <b/>
        <sz val="11"/>
        <rFont val="宋体"/>
        <charset val="134"/>
      </rPr>
      <t>项目批复投资</t>
    </r>
  </si>
  <si>
    <r>
      <rPr>
        <b/>
        <sz val="11"/>
        <rFont val="宋体"/>
        <charset val="134"/>
      </rPr>
      <t>资金安排情况</t>
    </r>
  </si>
  <si>
    <r>
      <rPr>
        <b/>
        <sz val="11"/>
        <rFont val="宋体"/>
        <charset val="134"/>
      </rPr>
      <t>备注</t>
    </r>
  </si>
  <si>
    <r>
      <rPr>
        <b/>
        <sz val="11"/>
        <rFont val="宋体"/>
        <charset val="134"/>
      </rPr>
      <t>下达资金</t>
    </r>
  </si>
  <si>
    <r>
      <rPr>
        <b/>
        <sz val="11"/>
        <rFont val="宋体"/>
        <charset val="134"/>
      </rPr>
      <t>项目融资激励</t>
    </r>
  </si>
  <si>
    <r>
      <rPr>
        <b/>
        <sz val="11"/>
        <rFont val="黑体"/>
        <charset val="134"/>
      </rPr>
      <t>合计</t>
    </r>
  </si>
  <si>
    <r>
      <rPr>
        <b/>
        <sz val="11"/>
        <rFont val="宋体"/>
        <charset val="134"/>
      </rPr>
      <t>一</t>
    </r>
  </si>
  <si>
    <r>
      <rPr>
        <b/>
        <sz val="11"/>
        <rFont val="宋体"/>
        <charset val="134"/>
      </rPr>
      <t>河池市</t>
    </r>
  </si>
  <si>
    <r>
      <rPr>
        <sz val="11"/>
        <rFont val="宋体"/>
        <charset val="134"/>
      </rPr>
      <t>凤山县</t>
    </r>
  </si>
  <si>
    <r>
      <rPr>
        <sz val="11"/>
        <rFont val="宋体"/>
        <charset val="134"/>
      </rPr>
      <t>上林水库工程</t>
    </r>
  </si>
  <si>
    <r>
      <rPr>
        <sz val="11"/>
        <rFont val="宋体"/>
        <charset val="134"/>
      </rPr>
      <t>本次安排奖励资金</t>
    </r>
    <r>
      <rPr>
        <sz val="11"/>
        <rFont val="Times New Roman"/>
        <charset val="134"/>
      </rPr>
      <t>966</t>
    </r>
    <r>
      <rPr>
        <sz val="11"/>
        <rFont val="宋体"/>
        <charset val="134"/>
      </rPr>
      <t>万元后，安排资金达到项目批复投资的</t>
    </r>
    <r>
      <rPr>
        <sz val="11"/>
        <rFont val="Times New Roman"/>
        <charset val="134"/>
      </rPr>
      <t>25%</t>
    </r>
    <r>
      <rPr>
        <sz val="11"/>
        <rFont val="宋体"/>
        <charset val="134"/>
      </rPr>
      <t>。</t>
    </r>
  </si>
  <si>
    <r>
      <rPr>
        <sz val="11"/>
        <rFont val="宋体"/>
        <charset val="134"/>
      </rPr>
      <t>林峒水库工程</t>
    </r>
  </si>
  <si>
    <r>
      <rPr>
        <sz val="11"/>
        <rFont val="宋体"/>
        <charset val="134"/>
      </rPr>
      <t>统筹安排中央资金</t>
    </r>
    <r>
      <rPr>
        <sz val="11"/>
        <rFont val="Times New Roman"/>
        <charset val="134"/>
      </rPr>
      <t>2178</t>
    </r>
    <r>
      <rPr>
        <sz val="11"/>
        <rFont val="宋体"/>
        <charset val="134"/>
      </rPr>
      <t>万元。</t>
    </r>
  </si>
  <si>
    <r>
      <rPr>
        <b/>
        <sz val="11"/>
        <rFont val="宋体"/>
        <charset val="134"/>
      </rPr>
      <t>二</t>
    </r>
  </si>
  <si>
    <r>
      <rPr>
        <b/>
        <sz val="11"/>
        <rFont val="宋体"/>
        <charset val="134"/>
      </rPr>
      <t>贺州市</t>
    </r>
  </si>
  <si>
    <r>
      <rPr>
        <sz val="11"/>
        <rFont val="宋体"/>
        <charset val="134"/>
      </rPr>
      <t>富川瑶族自治县</t>
    </r>
  </si>
  <si>
    <r>
      <rPr>
        <sz val="11"/>
        <rFont val="宋体"/>
        <charset val="134"/>
      </rPr>
      <t>涝溪水源工程</t>
    </r>
  </si>
  <si>
    <r>
      <rPr>
        <sz val="11"/>
        <rFont val="宋体"/>
        <charset val="134"/>
      </rPr>
      <t>本次安排奖励资金</t>
    </r>
    <r>
      <rPr>
        <sz val="11"/>
        <rFont val="Times New Roman"/>
        <charset val="134"/>
      </rPr>
      <t>1449</t>
    </r>
    <r>
      <rPr>
        <sz val="11"/>
        <rFont val="宋体"/>
        <charset val="134"/>
      </rPr>
      <t>万元后，安排资金达到项目批复投资的</t>
    </r>
    <r>
      <rPr>
        <sz val="11"/>
        <rFont val="Times New Roman"/>
        <charset val="134"/>
      </rPr>
      <t>25%</t>
    </r>
    <r>
      <rPr>
        <sz val="11"/>
        <rFont val="宋体"/>
        <charset val="134"/>
      </rPr>
      <t>。</t>
    </r>
  </si>
  <si>
    <r>
      <rPr>
        <b/>
        <sz val="11"/>
        <rFont val="宋体"/>
        <charset val="134"/>
      </rPr>
      <t>三</t>
    </r>
  </si>
  <si>
    <r>
      <rPr>
        <b/>
        <sz val="11"/>
        <rFont val="宋体"/>
        <charset val="134"/>
      </rPr>
      <t>来宾市</t>
    </r>
  </si>
  <si>
    <r>
      <rPr>
        <sz val="11"/>
        <rFont val="宋体"/>
        <charset val="134"/>
      </rPr>
      <t>金秀瑶族自治县</t>
    </r>
  </si>
  <si>
    <r>
      <rPr>
        <sz val="11"/>
        <rFont val="宋体"/>
        <charset val="134"/>
      </rPr>
      <t>郎旁水库工程</t>
    </r>
  </si>
  <si>
    <r>
      <rPr>
        <sz val="11"/>
        <rFont val="宋体"/>
        <charset val="134"/>
      </rPr>
      <t>按照初设批复投资的</t>
    </r>
    <r>
      <rPr>
        <sz val="11"/>
        <rFont val="Times New Roman"/>
        <charset val="134"/>
      </rPr>
      <t>20%</t>
    </r>
    <r>
      <rPr>
        <sz val="11"/>
        <rFont val="宋体"/>
        <charset val="134"/>
      </rPr>
      <t>予以补助，此前未下达资金，本次安排中央资金</t>
    </r>
    <r>
      <rPr>
        <sz val="11"/>
        <rFont val="Times New Roman"/>
        <charset val="134"/>
      </rPr>
      <t>3407</t>
    </r>
    <r>
      <rPr>
        <sz val="11"/>
        <rFont val="宋体"/>
        <charset val="134"/>
      </rPr>
      <t>万元。</t>
    </r>
  </si>
</sst>
</file>

<file path=xl/styles.xml><?xml version="1.0" encoding="utf-8"?>
<styleSheet xmlns="http://schemas.openxmlformats.org/spreadsheetml/2006/main">
  <numFmts count="36">
    <numFmt numFmtId="176" formatCode="[$-804]General"/>
    <numFmt numFmtId="177" formatCode="&quot;$&quot;\ #,##0_-;[Red]&quot;$&quot;\ #,##0\-"/>
    <numFmt numFmtId="178" formatCode="&quot;$&quot;\ #,##0.00_-;[Red]&quot;$&quot;\ #,##0.00\-"/>
    <numFmt numFmtId="179" formatCode="0.0%"/>
    <numFmt numFmtId="180" formatCode="_-* #,##0.00_-;\-* #,##0.00_-;_-* &quot;-&quot;??_-;_-@_-"/>
    <numFmt numFmtId="44" formatCode="_ &quot;￥&quot;* #,##0.00_ ;_ &quot;￥&quot;* \-#,##0.00_ ;_ &quot;￥&quot;* &quot;-&quot;??_ ;_ @_ "/>
    <numFmt numFmtId="181" formatCode="#,##0;\-#,##0;&quot;-&quot;"/>
    <numFmt numFmtId="182" formatCode="_(&quot;$&quot;* #,##0.00_);_(&quot;$&quot;* \(#,##0.00\);_(&quot;$&quot;* &quot;-&quot;??_);_(@_)"/>
    <numFmt numFmtId="183" formatCode="_-&quot;$&quot;\ * #,##0.00_-;_-&quot;$&quot;\ * #,##0.00\-;_-&quot;$&quot;\ * &quot;-&quot;??_-;_-@_-"/>
    <numFmt numFmtId="184" formatCode="_-&quot;￥&quot;* #,##0.00_-;\-&quot;￥&quot;* #,##0.00_-;_-&quot;￥&quot;* &quot;-&quot;??_-;_-@_-"/>
    <numFmt numFmtId="185" formatCode="\$#,##0.00;\(\$#,##0.00\)"/>
    <numFmt numFmtId="186" formatCode="#,##0;\(#,##0\)"/>
    <numFmt numFmtId="187" formatCode="0.000_ "/>
    <numFmt numFmtId="188" formatCode="_-&quot;$&quot;* #,##0_-;\-&quot;$&quot;* #,##0_-;_-&quot;$&quot;* &quot;-&quot;_-;_-@_-"/>
    <numFmt numFmtId="189" formatCode="&quot;$&quot;#,##0_);[Red]\(&quot;$&quot;#,##0\)"/>
    <numFmt numFmtId="43" formatCode="_ * #,##0.00_ ;_ * \-#,##0.00_ ;_ * &quot;-&quot;??_ ;_ @_ "/>
    <numFmt numFmtId="41" formatCode="_ * #,##0_ ;_ * \-#,##0_ ;_ * &quot;-&quot;_ ;_ @_ "/>
    <numFmt numFmtId="190" formatCode="&quot;$&quot;#,##0.00_);[Red]\(&quot;$&quot;#,##0.00\)"/>
    <numFmt numFmtId="191" formatCode="_-* #,##0&quot;$&quot;_-;\-* #,##0&quot;$&quot;_-;_-* &quot;-&quot;&quot;$&quot;_-;_-@_-"/>
    <numFmt numFmtId="192" formatCode="_-&quot;$&quot;\ * #,##0_-;_-&quot;$&quot;\ * #,##0\-;_-&quot;$&quot;\ * &quot;-&quot;_-;_-@_-"/>
    <numFmt numFmtId="193" formatCode="0.00_ "/>
    <numFmt numFmtId="194" formatCode="#,##0.0_);\(#,##0.0\)"/>
    <numFmt numFmtId="42" formatCode="_ &quot;￥&quot;* #,##0_ ;_ &quot;￥&quot;* \-#,##0_ ;_ &quot;￥&quot;* &quot;-&quot;_ ;_ @_ "/>
    <numFmt numFmtId="195" formatCode="_-* #,##0_$_-;\-* #,##0_$_-;_-* &quot;-&quot;_$_-;_-@_-"/>
    <numFmt numFmtId="196" formatCode="0.0"/>
    <numFmt numFmtId="197" formatCode="\$#,##0;\(\$#,##0\)"/>
    <numFmt numFmtId="198" formatCode="_-* #,##0.00&quot;$&quot;_-;\-* #,##0.00&quot;$&quot;_-;_-* &quot;-&quot;??&quot;$&quot;_-;_-@_-"/>
    <numFmt numFmtId="199" formatCode="#\ ??/??"/>
    <numFmt numFmtId="200" formatCode="_(&quot;$&quot;* #,##0_);_(&quot;$&quot;* \(#,##0\);_(&quot;$&quot;* &quot;-&quot;_);_(@_)"/>
    <numFmt numFmtId="201" formatCode="yy\.mm\.dd"/>
    <numFmt numFmtId="202" formatCode="_-* #,##0.00_$_-;\-* #,##0.00_$_-;_-* &quot;-&quot;??_$_-;_-@_-"/>
    <numFmt numFmtId="203" formatCode="0.00_);[Red]\(0.00\)"/>
    <numFmt numFmtId="204" formatCode="yyyy&quot;年&quot;m&quot;月&quot;d&quot;日&quot;;@"/>
    <numFmt numFmtId="205" formatCode="0_);[Red]\(0\)"/>
    <numFmt numFmtId="206" formatCode="0_ "/>
    <numFmt numFmtId="207" formatCode="yyyy&quot;.&quot;m&quot;.&quot;d"/>
  </numFmts>
  <fonts count="143">
    <font>
      <sz val="12"/>
      <name val="宋体"/>
      <charset val="134"/>
    </font>
    <font>
      <sz val="12"/>
      <name val="Times New Roman"/>
      <charset val="134"/>
    </font>
    <font>
      <b/>
      <sz val="10"/>
      <name val="Times New Roman"/>
      <charset val="134"/>
    </font>
    <font>
      <b/>
      <sz val="12"/>
      <name val="Times New Roman"/>
      <charset val="134"/>
    </font>
    <font>
      <sz val="9"/>
      <name val="Times New Roman"/>
      <charset val="134"/>
    </font>
    <font>
      <sz val="14"/>
      <name val="Times New Roman"/>
      <charset val="134"/>
    </font>
    <font>
      <sz val="16"/>
      <name val="Times New Roman"/>
      <charset val="134"/>
    </font>
    <font>
      <b/>
      <sz val="11"/>
      <name val="Times New Roman"/>
      <charset val="134"/>
    </font>
    <font>
      <sz val="11"/>
      <name val="Times New Roman"/>
      <charset val="134"/>
    </font>
    <font>
      <b/>
      <sz val="11"/>
      <name val="宋体"/>
      <charset val="134"/>
    </font>
    <font>
      <sz val="11"/>
      <name val="宋体"/>
      <charset val="134"/>
    </font>
    <font>
      <sz val="10"/>
      <name val="Times New Roman"/>
      <charset val="134"/>
    </font>
    <font>
      <sz val="18"/>
      <name val="Times New Roman"/>
      <charset val="134"/>
    </font>
    <font>
      <b/>
      <sz val="10"/>
      <name val="Times New Roman"/>
      <charset val="0"/>
    </font>
    <font>
      <sz val="16"/>
      <name val="黑体"/>
      <charset val="134"/>
    </font>
    <font>
      <sz val="14"/>
      <name val="黑体"/>
      <charset val="134"/>
    </font>
    <font>
      <b/>
      <sz val="12"/>
      <name val="宋体"/>
      <charset val="134"/>
    </font>
    <font>
      <sz val="12"/>
      <name val="黑体"/>
      <charset val="134"/>
    </font>
    <font>
      <sz val="11"/>
      <color theme="1"/>
      <name val="Times New Roman"/>
      <charset val="134"/>
    </font>
    <font>
      <sz val="11"/>
      <color rgb="FF000000"/>
      <name val="Times New Roman"/>
      <charset val="134"/>
    </font>
    <font>
      <sz val="14"/>
      <color rgb="FF000000"/>
      <name val="Times New Roman"/>
      <charset val="134"/>
    </font>
    <font>
      <sz val="20"/>
      <color theme="1"/>
      <name val="Times New Roman"/>
      <charset val="134"/>
    </font>
    <font>
      <b/>
      <sz val="20"/>
      <color theme="1"/>
      <name val="Times New Roman"/>
      <charset val="134"/>
    </font>
    <font>
      <sz val="18"/>
      <color theme="1"/>
      <name val="Times New Roman"/>
      <charset val="134"/>
    </font>
    <font>
      <sz val="12"/>
      <color theme="1"/>
      <name val="Times New Roman"/>
      <charset val="134"/>
    </font>
    <font>
      <sz val="11"/>
      <color indexed="8"/>
      <name val="Times New Roman"/>
      <charset val="134"/>
    </font>
    <font>
      <sz val="12"/>
      <color indexed="8"/>
      <name val="Times New Roman"/>
      <charset val="134"/>
    </font>
    <font>
      <b/>
      <sz val="12"/>
      <color theme="1"/>
      <name val="Times New Roman"/>
      <charset val="134"/>
    </font>
    <font>
      <sz val="12"/>
      <color rgb="FF000000"/>
      <name val="Times New Roman"/>
      <charset val="134"/>
    </font>
    <font>
      <b/>
      <sz val="12"/>
      <color rgb="FF000000"/>
      <name val="Times New Roman"/>
      <charset val="134"/>
    </font>
    <font>
      <b/>
      <sz val="12"/>
      <color indexed="8"/>
      <name val="Times New Roman"/>
      <charset val="134"/>
    </font>
    <font>
      <sz val="10"/>
      <color theme="1"/>
      <name val="Times New Roman"/>
      <charset val="134"/>
    </font>
    <font>
      <b/>
      <sz val="10"/>
      <color theme="1"/>
      <name val="Times New Roman"/>
      <charset val="134"/>
    </font>
    <font>
      <sz val="16"/>
      <color theme="1"/>
      <name val="Times New Roman"/>
      <charset val="134"/>
    </font>
    <font>
      <b/>
      <sz val="12"/>
      <color indexed="10"/>
      <name val="Times New Roman"/>
      <charset val="134"/>
    </font>
    <font>
      <sz val="12"/>
      <color indexed="10"/>
      <name val="Times New Roman"/>
      <charset val="134"/>
    </font>
    <font>
      <sz val="12"/>
      <color indexed="9"/>
      <name val="宋体"/>
      <charset val="134"/>
    </font>
    <font>
      <sz val="8"/>
      <name val="Times New Roman"/>
      <charset val="134"/>
    </font>
    <font>
      <sz val="12"/>
      <color indexed="8"/>
      <name val="宋体"/>
      <charset val="134"/>
    </font>
    <font>
      <sz val="12"/>
      <color indexed="17"/>
      <name val="宋体"/>
      <charset val="134"/>
    </font>
    <font>
      <sz val="10"/>
      <name val="宋体"/>
      <charset val="134"/>
    </font>
    <font>
      <sz val="10.5"/>
      <color indexed="20"/>
      <name val="宋体"/>
      <charset val="134"/>
    </font>
    <font>
      <sz val="10"/>
      <name val="MS Sans Serif"/>
      <charset val="0"/>
    </font>
    <font>
      <sz val="11"/>
      <color theme="0"/>
      <name val="宋体"/>
      <charset val="134"/>
      <scheme val="minor"/>
    </font>
    <font>
      <b/>
      <sz val="18"/>
      <color indexed="62"/>
      <name val="宋体"/>
      <charset val="134"/>
    </font>
    <font>
      <sz val="10"/>
      <name val="Geneva"/>
      <charset val="0"/>
    </font>
    <font>
      <sz val="10"/>
      <color indexed="17"/>
      <name val="宋体"/>
      <charset val="134"/>
    </font>
    <font>
      <sz val="11"/>
      <color indexed="17"/>
      <name val="宋体"/>
      <charset val="134"/>
    </font>
    <font>
      <sz val="10"/>
      <color indexed="8"/>
      <name val="宋体"/>
      <charset val="134"/>
    </font>
    <font>
      <sz val="10.5"/>
      <color indexed="17"/>
      <name val="宋体"/>
      <charset val="134"/>
    </font>
    <font>
      <sz val="12"/>
      <color indexed="20"/>
      <name val="楷体_GB2312"/>
      <charset val="0"/>
    </font>
    <font>
      <sz val="12"/>
      <color indexed="17"/>
      <name val="楷体_GB2312"/>
      <charset val="0"/>
    </font>
    <font>
      <sz val="11"/>
      <color indexed="42"/>
      <name val="宋体"/>
      <charset val="134"/>
    </font>
    <font>
      <sz val="10"/>
      <name val="Arial"/>
      <charset val="134"/>
    </font>
    <font>
      <sz val="11"/>
      <color indexed="8"/>
      <name val="宋体"/>
      <charset val="134"/>
    </font>
    <font>
      <sz val="12"/>
      <name val="官帕眉"/>
      <charset val="0"/>
    </font>
    <font>
      <sz val="11"/>
      <color indexed="20"/>
      <name val="宋体"/>
      <charset val="134"/>
    </font>
    <font>
      <sz val="12"/>
      <color indexed="52"/>
      <name val="楷体_GB2312"/>
      <charset val="0"/>
    </font>
    <font>
      <sz val="11"/>
      <color indexed="20"/>
      <name val="Tahoma"/>
      <charset val="0"/>
    </font>
    <font>
      <sz val="12"/>
      <color indexed="16"/>
      <name val="宋体"/>
      <charset val="134"/>
    </font>
    <font>
      <sz val="12"/>
      <color indexed="20"/>
      <name val="宋体"/>
      <charset val="134"/>
    </font>
    <font>
      <b/>
      <sz val="18"/>
      <name val="Arial"/>
      <charset val="134"/>
    </font>
    <font>
      <sz val="12"/>
      <color indexed="9"/>
      <name val="楷体_GB2312"/>
      <charset val="0"/>
    </font>
    <font>
      <sz val="9"/>
      <name val="宋体"/>
      <charset val="134"/>
    </font>
    <font>
      <sz val="10"/>
      <name val="Helv"/>
      <charset val="0"/>
    </font>
    <font>
      <b/>
      <sz val="12"/>
      <name val="Arial"/>
      <charset val="134"/>
    </font>
    <font>
      <u/>
      <sz val="12"/>
      <color indexed="12"/>
      <name val="Times New Roman"/>
      <charset val="134"/>
    </font>
    <font>
      <sz val="11"/>
      <color indexed="9"/>
      <name val="宋体"/>
      <charset val="134"/>
    </font>
    <font>
      <sz val="11"/>
      <color rgb="FF9C0006"/>
      <name val="宋体"/>
      <charset val="134"/>
      <scheme val="minor"/>
    </font>
    <font>
      <sz val="12"/>
      <color indexed="9"/>
      <name val="Helv"/>
      <charset val="0"/>
    </font>
    <font>
      <sz val="8"/>
      <name val="Arial"/>
      <charset val="134"/>
    </font>
    <font>
      <sz val="10"/>
      <color indexed="8"/>
      <name val="Arial"/>
      <charset val="134"/>
    </font>
    <font>
      <sz val="12"/>
      <color indexed="8"/>
      <name val="楷体_GB2312"/>
      <charset val="0"/>
    </font>
    <font>
      <b/>
      <sz val="11"/>
      <color indexed="56"/>
      <name val="宋体"/>
      <charset val="134"/>
    </font>
    <font>
      <sz val="12"/>
      <name val="Helv"/>
      <charset val="0"/>
    </font>
    <font>
      <b/>
      <sz val="18"/>
      <color indexed="56"/>
      <name val="宋体"/>
      <charset val="134"/>
    </font>
    <font>
      <sz val="12"/>
      <color indexed="60"/>
      <name val="楷体_GB2312"/>
      <charset val="0"/>
    </font>
    <font>
      <i/>
      <sz val="11"/>
      <color indexed="23"/>
      <name val="宋体"/>
      <charset val="134"/>
    </font>
    <font>
      <i/>
      <sz val="12"/>
      <color indexed="23"/>
      <name val="楷体_GB2312"/>
      <charset val="0"/>
    </font>
    <font>
      <sz val="11"/>
      <color rgb="FF3F3F76"/>
      <name val="宋体"/>
      <charset val="134"/>
      <scheme val="minor"/>
    </font>
    <font>
      <sz val="10"/>
      <name val="楷体"/>
      <charset val="0"/>
    </font>
    <font>
      <sz val="11"/>
      <color rgb="FFFF0000"/>
      <name val="宋体"/>
      <charset val="134"/>
      <scheme val="minor"/>
    </font>
    <font>
      <sz val="11"/>
      <color rgb="FFFA7D00"/>
      <name val="宋体"/>
      <charset val="134"/>
      <scheme val="minor"/>
    </font>
    <font>
      <sz val="12"/>
      <name val="Courier"/>
      <charset val="0"/>
    </font>
    <font>
      <sz val="11"/>
      <color rgb="FF9C6500"/>
      <name val="宋体"/>
      <charset val="134"/>
      <scheme val="minor"/>
    </font>
    <font>
      <b/>
      <sz val="12"/>
      <color indexed="8"/>
      <name val="宋体"/>
      <charset val="134"/>
    </font>
    <font>
      <sz val="12"/>
      <name val="Arial"/>
      <charset val="134"/>
    </font>
    <font>
      <sz val="11"/>
      <name val="ＭＳ Ｐゴシック"/>
      <charset val="0"/>
    </font>
    <font>
      <u/>
      <sz val="11"/>
      <color rgb="FF0000FF"/>
      <name val="宋体"/>
      <charset val="134"/>
      <scheme val="minor"/>
    </font>
    <font>
      <sz val="10"/>
      <color indexed="20"/>
      <name val="宋体"/>
      <charset val="134"/>
    </font>
    <font>
      <sz val="11"/>
      <color indexed="52"/>
      <name val="宋体"/>
      <charset val="134"/>
    </font>
    <font>
      <b/>
      <sz val="11"/>
      <color indexed="63"/>
      <name val="宋体"/>
      <charset val="134"/>
    </font>
    <font>
      <u/>
      <sz val="12"/>
      <color indexed="12"/>
      <name val="宋体"/>
      <charset val="134"/>
    </font>
    <font>
      <b/>
      <sz val="10"/>
      <name val="MS Sans Serif"/>
      <charset val="0"/>
    </font>
    <font>
      <sz val="11"/>
      <color indexed="10"/>
      <name val="宋体"/>
      <charset val="134"/>
    </font>
    <font>
      <b/>
      <sz val="11"/>
      <color indexed="52"/>
      <name val="宋体"/>
      <charset val="134"/>
    </font>
    <font>
      <sz val="11"/>
      <color indexed="8"/>
      <name val="宋体"/>
      <charset val="134"/>
      <scheme val="minor"/>
    </font>
    <font>
      <b/>
      <sz val="12"/>
      <color indexed="52"/>
      <name val="楷体_GB2312"/>
      <charset val="0"/>
    </font>
    <font>
      <sz val="10"/>
      <color indexed="8"/>
      <name val="MS Sans Serif"/>
      <charset val="0"/>
    </font>
    <font>
      <b/>
      <sz val="14"/>
      <name val="楷体"/>
      <charset val="0"/>
    </font>
    <font>
      <b/>
      <sz val="11"/>
      <color indexed="56"/>
      <name val="楷体_GB2312"/>
      <charset val="0"/>
    </font>
    <font>
      <sz val="12"/>
      <color indexed="10"/>
      <name val="楷体_GB2312"/>
      <charset val="0"/>
    </font>
    <font>
      <b/>
      <sz val="12"/>
      <color indexed="63"/>
      <name val="楷体_GB2312"/>
      <charset val="0"/>
    </font>
    <font>
      <b/>
      <sz val="12"/>
      <color indexed="9"/>
      <name val="楷体_GB2312"/>
      <charset val="0"/>
    </font>
    <font>
      <sz val="12"/>
      <name val="바탕체"/>
      <charset val="0"/>
    </font>
    <font>
      <i/>
      <sz val="11"/>
      <color rgb="FF7F7F7F"/>
      <name val="宋体"/>
      <charset val="134"/>
      <scheme val="minor"/>
    </font>
    <font>
      <b/>
      <sz val="11"/>
      <color rgb="FF3F3F3F"/>
      <name val="宋体"/>
      <charset val="134"/>
      <scheme val="minor"/>
    </font>
    <font>
      <u/>
      <sz val="12"/>
      <color indexed="36"/>
      <name val="宋体"/>
      <charset val="134"/>
    </font>
    <font>
      <b/>
      <sz val="11"/>
      <color rgb="FFFA7D00"/>
      <name val="宋体"/>
      <charset val="134"/>
      <scheme val="minor"/>
    </font>
    <font>
      <sz val="11"/>
      <color theme="1"/>
      <name val="宋体"/>
      <charset val="134"/>
      <scheme val="minor"/>
    </font>
    <font>
      <b/>
      <sz val="12"/>
      <color indexed="8"/>
      <name val="楷体_GB2312"/>
      <charset val="0"/>
    </font>
    <font>
      <sz val="12"/>
      <color indexed="62"/>
      <name val="楷体_GB2312"/>
      <charset val="0"/>
    </font>
    <font>
      <b/>
      <sz val="13"/>
      <color theme="3"/>
      <name val="宋体"/>
      <charset val="134"/>
      <scheme val="minor"/>
    </font>
    <font>
      <sz val="11"/>
      <color indexed="62"/>
      <name val="宋体"/>
      <charset val="134"/>
    </font>
    <font>
      <b/>
      <sz val="18"/>
      <color theme="3"/>
      <name val="宋体"/>
      <charset val="134"/>
      <scheme val="minor"/>
    </font>
    <font>
      <b/>
      <sz val="9"/>
      <name val="Arial"/>
      <charset val="134"/>
    </font>
    <font>
      <b/>
      <sz val="11"/>
      <color rgb="FFFFFFFF"/>
      <name val="宋体"/>
      <charset val="134"/>
      <scheme val="minor"/>
    </font>
    <font>
      <b/>
      <sz val="15"/>
      <color indexed="56"/>
      <name val="楷体_GB2312"/>
      <charset val="0"/>
    </font>
    <font>
      <b/>
      <sz val="11"/>
      <color theme="3"/>
      <name val="宋体"/>
      <charset val="134"/>
      <scheme val="minor"/>
    </font>
    <font>
      <b/>
      <sz val="13"/>
      <color indexed="56"/>
      <name val="宋体"/>
      <charset val="134"/>
    </font>
    <font>
      <b/>
      <sz val="10"/>
      <name val="Tms Rmn"/>
      <charset val="0"/>
    </font>
    <font>
      <b/>
      <sz val="11"/>
      <color indexed="9"/>
      <name val="宋体"/>
      <charset val="134"/>
    </font>
    <font>
      <b/>
      <sz val="11"/>
      <color theme="1"/>
      <name val="宋体"/>
      <charset val="134"/>
      <scheme val="minor"/>
    </font>
    <font>
      <b/>
      <sz val="13"/>
      <color indexed="56"/>
      <name val="楷体_GB2312"/>
      <charset val="0"/>
    </font>
    <font>
      <sz val="11"/>
      <color indexed="60"/>
      <name val="宋体"/>
      <charset val="134"/>
    </font>
    <font>
      <b/>
      <sz val="15"/>
      <color theme="3"/>
      <name val="宋体"/>
      <charset val="134"/>
      <scheme val="minor"/>
    </font>
    <font>
      <u/>
      <sz val="11"/>
      <color rgb="FF800080"/>
      <name val="宋体"/>
      <charset val="134"/>
      <scheme val="minor"/>
    </font>
    <font>
      <sz val="11"/>
      <color rgb="FF006100"/>
      <name val="宋体"/>
      <charset val="134"/>
      <scheme val="minor"/>
    </font>
    <font>
      <b/>
      <sz val="15"/>
      <color indexed="56"/>
      <name val="宋体"/>
      <charset val="134"/>
    </font>
    <font>
      <sz val="11"/>
      <color indexed="17"/>
      <name val="Tahoma"/>
      <charset val="0"/>
    </font>
    <font>
      <sz val="7"/>
      <name val="Small Fonts"/>
      <charset val="0"/>
    </font>
    <font>
      <sz val="16"/>
      <name val="方正小标宋简体"/>
      <charset val="134"/>
    </font>
    <font>
      <b/>
      <sz val="11"/>
      <name val="黑体"/>
      <charset val="134"/>
    </font>
    <font>
      <sz val="18"/>
      <name val="方正小标宋简体"/>
      <charset val="134"/>
    </font>
    <font>
      <b/>
      <sz val="10"/>
      <name val="宋体"/>
      <charset val="134"/>
    </font>
    <font>
      <b/>
      <sz val="10"/>
      <name val="宋体"/>
      <charset val="0"/>
    </font>
    <font>
      <sz val="10"/>
      <name val="方正书宋_GBK"/>
      <charset val="134"/>
    </font>
    <font>
      <sz val="14"/>
      <color indexed="8"/>
      <name val="黑体"/>
      <charset val="134"/>
    </font>
    <font>
      <sz val="14"/>
      <color indexed="8"/>
      <name val="Times New Roman"/>
      <charset val="134"/>
    </font>
    <font>
      <sz val="18"/>
      <color indexed="8"/>
      <name val="方正小标宋简体"/>
      <charset val="134"/>
    </font>
    <font>
      <sz val="12"/>
      <name val="方正书宋_GBK"/>
      <charset val="0"/>
    </font>
    <font>
      <b/>
      <sz val="12"/>
      <name val="方正书宋_GBK"/>
      <charset val="0"/>
    </font>
    <font>
      <sz val="12"/>
      <color indexed="8"/>
      <name val="方正书宋_GBK"/>
      <charset val="0"/>
    </font>
  </fonts>
  <fills count="7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9"/>
        <bgColor indexed="49"/>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theme="8"/>
        <bgColor indexed="64"/>
      </patternFill>
    </fill>
    <fill>
      <patternFill patternType="solid">
        <fgColor indexed="27"/>
        <bgColor indexed="64"/>
      </patternFill>
    </fill>
    <fill>
      <patternFill patternType="solid">
        <fgColor indexed="45"/>
        <bgColor indexed="64"/>
      </patternFill>
    </fill>
    <fill>
      <patternFill patternType="solid">
        <fgColor indexed="22"/>
        <bgColor indexed="22"/>
      </patternFill>
    </fill>
    <fill>
      <patternFill patternType="solid">
        <fgColor indexed="53"/>
        <bgColor indexed="64"/>
      </patternFill>
    </fill>
    <fill>
      <patternFill patternType="solid">
        <fgColor indexed="49"/>
        <bgColor indexed="64"/>
      </patternFill>
    </fill>
    <fill>
      <patternFill patternType="solid">
        <fgColor indexed="44"/>
        <bgColor indexed="64"/>
      </patternFill>
    </fill>
    <fill>
      <patternFill patternType="solid">
        <fgColor theme="4" tint="0.399975585192419"/>
        <bgColor indexed="64"/>
      </patternFill>
    </fill>
    <fill>
      <patternFill patternType="solid">
        <fgColor indexed="57"/>
        <bgColor indexed="64"/>
      </patternFill>
    </fill>
    <fill>
      <patternFill patternType="solid">
        <fgColor indexed="31"/>
        <bgColor indexed="64"/>
      </patternFill>
    </fill>
    <fill>
      <patternFill patternType="solid">
        <fgColor indexed="26"/>
        <bgColor indexed="26"/>
      </patternFill>
    </fill>
    <fill>
      <patternFill patternType="solid">
        <fgColor indexed="11"/>
        <bgColor indexed="64"/>
      </patternFill>
    </fill>
    <fill>
      <patternFill patternType="solid">
        <fgColor indexed="22"/>
        <bgColor indexed="64"/>
      </patternFill>
    </fill>
    <fill>
      <patternFill patternType="solid">
        <fgColor indexed="45"/>
        <bgColor indexed="45"/>
      </patternFill>
    </fill>
    <fill>
      <patternFill patternType="solid">
        <fgColor indexed="30"/>
        <bgColor indexed="64"/>
      </patternFill>
    </fill>
    <fill>
      <patternFill patternType="solid">
        <fgColor indexed="52"/>
        <bgColor indexed="64"/>
      </patternFill>
    </fill>
    <fill>
      <patternFill patternType="solid">
        <fgColor indexed="51"/>
        <bgColor indexed="64"/>
      </patternFill>
    </fill>
    <fill>
      <patternFill patternType="solid">
        <fgColor indexed="47"/>
        <bgColor indexed="64"/>
      </patternFill>
    </fill>
    <fill>
      <patternFill patternType="solid">
        <fgColor rgb="FFFFC7CE"/>
        <bgColor indexed="64"/>
      </patternFill>
    </fill>
    <fill>
      <patternFill patternType="solid">
        <fgColor indexed="12"/>
        <bgColor indexed="64"/>
      </patternFill>
    </fill>
    <fill>
      <patternFill patternType="solid">
        <fgColor indexed="26"/>
        <bgColor indexed="64"/>
      </patternFill>
    </fill>
    <fill>
      <patternFill patternType="solid">
        <fgColor indexed="43"/>
        <bgColor indexed="64"/>
      </patternFill>
    </fill>
    <fill>
      <patternFill patternType="solid">
        <fgColor indexed="47"/>
        <bgColor indexed="47"/>
      </patternFill>
    </fill>
    <fill>
      <patternFill patternType="solid">
        <fgColor rgb="FFFFCC99"/>
        <bgColor indexed="64"/>
      </patternFill>
    </fill>
    <fill>
      <patternFill patternType="solid">
        <fgColor indexed="36"/>
        <bgColor indexed="64"/>
      </patternFill>
    </fill>
    <fill>
      <patternFill patternType="solid">
        <fgColor rgb="FFFFEB9C"/>
        <bgColor indexed="64"/>
      </patternFill>
    </fill>
    <fill>
      <patternFill patternType="lightUp">
        <fgColor indexed="9"/>
        <bgColor indexed="29"/>
      </patternFill>
    </fill>
    <fill>
      <patternFill patternType="solid">
        <fgColor theme="6"/>
        <bgColor indexed="64"/>
      </patternFill>
    </fill>
    <fill>
      <patternFill patternType="solid">
        <fgColor indexed="42"/>
        <bgColor indexed="42"/>
      </patternFill>
    </fill>
    <fill>
      <patternFill patternType="solid">
        <fgColor indexed="13"/>
        <bgColor indexed="64"/>
      </patternFill>
    </fill>
    <fill>
      <patternFill patternType="solid">
        <fgColor indexed="15"/>
        <bgColor indexed="64"/>
      </patternFill>
    </fill>
    <fill>
      <patternFill patternType="solid">
        <fgColor rgb="FFFFFFCC"/>
        <bgColor indexed="64"/>
      </patternFill>
    </fill>
    <fill>
      <patternFill patternType="solid">
        <fgColor indexed="55"/>
        <bgColor indexed="55"/>
      </patternFill>
    </fill>
    <fill>
      <patternFill patternType="solid">
        <fgColor theme="4"/>
        <bgColor indexed="64"/>
      </patternFill>
    </fill>
    <fill>
      <patternFill patternType="solid">
        <fgColor indexed="31"/>
        <bgColor indexed="31"/>
      </patternFill>
    </fill>
    <fill>
      <patternFill patternType="solid">
        <fgColor indexed="44"/>
        <bgColor indexed="44"/>
      </patternFill>
    </fill>
    <fill>
      <patternFill patternType="lightUp">
        <fgColor indexed="9"/>
        <bgColor indexed="22"/>
      </patternFill>
    </fill>
    <fill>
      <patternFill patternType="solid">
        <fgColor indexed="10"/>
        <bgColor indexed="64"/>
      </patternFill>
    </fill>
    <fill>
      <patternFill patternType="solid">
        <fgColor indexed="55"/>
        <bgColor indexed="64"/>
      </patternFill>
    </fill>
    <fill>
      <patternFill patternType="solid">
        <fgColor rgb="FFF2F2F2"/>
        <bgColor indexed="64"/>
      </patternFill>
    </fill>
    <fill>
      <patternFill patternType="solid">
        <fgColor theme="6" tint="0.799981688894314"/>
        <bgColor indexed="64"/>
      </patternFill>
    </fill>
    <fill>
      <patternFill patternType="solid">
        <fgColor indexed="54"/>
        <bgColor indexed="54"/>
      </patternFill>
    </fill>
    <fill>
      <patternFill patternType="solid">
        <fgColor theme="5" tint="0.399975585192419"/>
        <bgColor indexed="64"/>
      </patternFill>
    </fill>
    <fill>
      <patternFill patternType="solid">
        <fgColor indexed="25"/>
        <bgColor indexed="25"/>
      </patternFill>
    </fill>
    <fill>
      <patternFill patternType="solid">
        <fgColor theme="5"/>
        <bgColor indexed="64"/>
      </patternFill>
    </fill>
    <fill>
      <patternFill patternType="solid">
        <fgColor theme="7"/>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gray0625"/>
    </fill>
    <fill>
      <patternFill patternType="solid">
        <fgColor indexed="54"/>
        <bgColor indexed="64"/>
      </patternFill>
    </fill>
    <fill>
      <patternFill patternType="solid">
        <fgColor indexed="52"/>
        <bgColor indexed="52"/>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mediumGray">
        <fgColor indexed="22"/>
      </patternFill>
    </fill>
    <fill>
      <patternFill patternType="solid">
        <fgColor theme="9" tint="0.599993896298105"/>
        <bgColor indexed="64"/>
      </patternFill>
    </fill>
    <fill>
      <patternFill patternType="solid">
        <fgColor rgb="FFC6EFCE"/>
        <bgColor indexed="64"/>
      </patternFill>
    </fill>
    <fill>
      <patternFill patternType="solid">
        <fgColor indexed="27"/>
        <bgColor indexed="27"/>
      </patternFill>
    </fill>
    <fill>
      <patternFill patternType="lightUp">
        <fgColor indexed="9"/>
        <bgColor indexed="55"/>
      </patternFill>
    </fill>
    <fill>
      <patternFill patternType="solid">
        <fgColor theme="9" tint="0.399975585192419"/>
        <bgColor indexed="64"/>
      </patternFill>
    </fill>
    <fill>
      <patternFill patternType="solid">
        <fgColor indexed="6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8" tint="0.799981688894314"/>
        <bgColor indexed="64"/>
      </patternFill>
    </fill>
  </fills>
  <borders count="49">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right/>
      <top/>
      <bottom style="thin">
        <color auto="true"/>
      </bottom>
      <diagonal/>
    </border>
    <border>
      <left style="thin">
        <color auto="true"/>
      </left>
      <right/>
      <top/>
      <bottom/>
      <diagonal/>
    </border>
    <border>
      <left style="thin">
        <color auto="true"/>
      </left>
      <right/>
      <top/>
      <bottom style="thin">
        <color auto="true"/>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8"/>
      </left>
      <right style="thin">
        <color indexed="8"/>
      </right>
      <top style="thin">
        <color rgb="FF000000"/>
      </top>
      <bottom/>
      <diagonal/>
    </border>
    <border>
      <left style="thin">
        <color indexed="8"/>
      </left>
      <right style="thin">
        <color indexed="8"/>
      </right>
      <top/>
      <bottom/>
      <diagonal/>
    </border>
    <border>
      <left style="thin">
        <color indexed="8"/>
      </left>
      <right style="thin">
        <color indexed="8"/>
      </right>
      <top/>
      <bottom style="thin">
        <color auto="true"/>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diagonal/>
    </border>
    <border>
      <left style="thin">
        <color indexed="8"/>
      </left>
      <right style="thin">
        <color indexed="8"/>
      </right>
      <top style="thin">
        <color auto="true"/>
      </top>
      <bottom/>
      <diagonal/>
    </border>
    <border>
      <left style="thin">
        <color indexed="8"/>
      </left>
      <right style="thin">
        <color indexed="8"/>
      </right>
      <top style="thin">
        <color indexed="8"/>
      </top>
      <bottom/>
      <diagonal/>
    </border>
    <border>
      <left/>
      <right style="thin">
        <color rgb="FF000000"/>
      </right>
      <top style="thin">
        <color rgb="FF000000"/>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style="thin">
        <color auto="true"/>
      </right>
      <top/>
      <bottom style="thin">
        <color auto="true"/>
      </bottom>
      <diagonal/>
    </border>
    <border>
      <left/>
      <right/>
      <top/>
      <bottom style="double">
        <color rgb="FFFF8001"/>
      </bottom>
      <diagonal/>
    </border>
    <border>
      <left/>
      <right/>
      <top style="thin">
        <color auto="true"/>
      </top>
      <bottom style="double">
        <color auto="true"/>
      </bottom>
      <diagonal/>
    </border>
    <border>
      <left style="thin">
        <color indexed="63"/>
      </left>
      <right style="thin">
        <color indexed="63"/>
      </right>
      <top style="thin">
        <color indexed="63"/>
      </top>
      <bottom style="thin">
        <color indexed="63"/>
      </bottom>
      <diagonal/>
    </border>
    <border>
      <left/>
      <right/>
      <top/>
      <bottom style="medium">
        <color auto="true"/>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right/>
      <top/>
      <bottom style="thick">
        <color indexed="22"/>
      </bottom>
      <diagonal/>
    </border>
    <border>
      <left/>
      <right/>
      <top style="thin">
        <color theme="4"/>
      </top>
      <bottom style="double">
        <color theme="4"/>
      </bottom>
      <diagonal/>
    </border>
    <border>
      <left/>
      <right/>
      <top/>
      <bottom style="medium">
        <color theme="4" tint="0.499984740745262"/>
      </bottom>
      <diagonal/>
    </border>
    <border>
      <left/>
      <right/>
      <top style="medium">
        <color auto="true"/>
      </top>
      <bottom style="medium">
        <color auto="true"/>
      </bottom>
      <diagonal/>
    </border>
    <border>
      <left style="thin">
        <color indexed="22"/>
      </left>
      <right style="thin">
        <color indexed="22"/>
      </right>
      <top style="thin">
        <color indexed="22"/>
      </top>
      <bottom style="thin">
        <color indexed="22"/>
      </bottom>
      <diagonal/>
    </border>
  </borders>
  <cellStyleXfs count="553">
    <xf numFmtId="0" fontId="0" fillId="0" borderId="0">
      <alignment vertical="center"/>
    </xf>
    <xf numFmtId="0" fontId="0" fillId="0" borderId="0"/>
    <xf numFmtId="0" fontId="110" fillId="0" borderId="40" applyNumberFormat="false" applyFill="false" applyAlignment="false" applyProtection="false">
      <alignment vertical="center"/>
    </xf>
    <xf numFmtId="0" fontId="39" fillId="36" borderId="0" applyNumberFormat="false" applyBorder="false" applyAlignment="false" applyProtection="false"/>
    <xf numFmtId="0" fontId="85" fillId="44" borderId="0" applyNumberFormat="false" applyBorder="false" applyAlignment="false" applyProtection="false"/>
    <xf numFmtId="0" fontId="107" fillId="0" borderId="0" applyNumberFormat="false" applyFill="false" applyBorder="false" applyAlignment="false" applyProtection="false">
      <alignment vertical="top"/>
      <protection locked="false"/>
    </xf>
    <xf numFmtId="0" fontId="36" fillId="51" borderId="0" applyNumberFormat="false" applyBorder="false" applyAlignment="false" applyProtection="false"/>
    <xf numFmtId="0" fontId="47" fillId="6" borderId="0" applyNumberFormat="false" applyBorder="false" applyAlignment="false" applyProtection="false">
      <alignment vertical="center"/>
    </xf>
    <xf numFmtId="0" fontId="49" fillId="9" borderId="0" applyNumberFormat="false" applyBorder="false" applyAlignment="false" applyProtection="false">
      <alignment vertical="center"/>
    </xf>
    <xf numFmtId="0" fontId="99" fillId="0" borderId="7" applyNumberFormat="false" applyFill="false" applyProtection="false">
      <alignment horizontal="center"/>
    </xf>
    <xf numFmtId="0" fontId="50" fillId="10" borderId="0" applyNumberFormat="false" applyBorder="false" applyAlignment="false" applyProtection="false">
      <alignment vertical="center"/>
    </xf>
    <xf numFmtId="0" fontId="0" fillId="0" borderId="0">
      <alignment vertical="center"/>
    </xf>
    <xf numFmtId="0" fontId="53" fillId="0" borderId="0"/>
    <xf numFmtId="0" fontId="41" fillId="7" borderId="0" applyNumberFormat="false" applyBorder="false" applyAlignment="false" applyProtection="false">
      <alignment vertical="center"/>
    </xf>
    <xf numFmtId="0" fontId="38" fillId="18" borderId="0" applyNumberFormat="false" applyBorder="false" applyAlignment="false" applyProtection="false"/>
    <xf numFmtId="0" fontId="56" fillId="7"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36" fillId="43" borderId="0" applyNumberFormat="false" applyBorder="false" applyAlignment="false" applyProtection="false"/>
    <xf numFmtId="0" fontId="47" fillId="6" borderId="0" applyNumberFormat="false" applyBorder="false" applyAlignment="false" applyProtection="false">
      <alignment vertical="center"/>
    </xf>
    <xf numFmtId="0" fontId="62" fillId="12"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0" fillId="0" borderId="0">
      <alignment vertical="center"/>
    </xf>
    <xf numFmtId="202" fontId="1" fillId="0" borderId="0" applyFont="false" applyFill="false" applyBorder="false" applyAlignment="false" applyProtection="false"/>
    <xf numFmtId="0" fontId="80" fillId="0" borderId="30" applyNumberFormat="false" applyFill="false" applyProtection="false">
      <alignment horizontal="left"/>
    </xf>
    <xf numFmtId="0" fontId="56" fillId="10"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67" fillId="19" borderId="0" applyNumberFormat="false" applyBorder="false" applyAlignment="false" applyProtection="false">
      <alignment vertical="center"/>
    </xf>
    <xf numFmtId="0" fontId="93" fillId="0" borderId="0" applyNumberFormat="false" applyFill="false" applyBorder="false" applyAlignment="false" applyProtection="false"/>
    <xf numFmtId="3" fontId="42" fillId="0" borderId="0" applyFont="false" applyFill="false" applyBorder="false" applyAlignment="false" applyProtection="false"/>
    <xf numFmtId="0" fontId="63" fillId="0" borderId="0"/>
    <xf numFmtId="0" fontId="45" fillId="0" borderId="0"/>
    <xf numFmtId="0" fontId="54" fillId="25"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2" fontId="86" fillId="0" borderId="0" applyProtection="false"/>
    <xf numFmtId="43" fontId="54" fillId="0" borderId="0" applyFont="false" applyFill="false" applyBorder="false" applyAlignment="false" applyProtection="false">
      <alignment vertical="center"/>
    </xf>
    <xf numFmtId="0" fontId="47" fillId="6" borderId="0" applyNumberFormat="false" applyBorder="false" applyAlignment="false" applyProtection="false">
      <alignment vertical="center"/>
    </xf>
    <xf numFmtId="0" fontId="48" fillId="0" borderId="0">
      <alignment vertical="center"/>
    </xf>
    <xf numFmtId="0" fontId="56" fillId="7" borderId="0" applyNumberFormat="false" applyBorder="false" applyAlignment="false" applyProtection="false">
      <alignment vertical="center"/>
    </xf>
    <xf numFmtId="0" fontId="67" fillId="22" borderId="0" applyNumberFormat="false" applyBorder="false" applyAlignment="false" applyProtection="false">
      <alignment vertical="center"/>
    </xf>
    <xf numFmtId="0" fontId="102" fillId="20" borderId="33" applyNumberFormat="false" applyAlignment="false" applyProtection="false">
      <alignment vertical="center"/>
    </xf>
    <xf numFmtId="0" fontId="67" fillId="23"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194" fontId="74" fillId="38" borderId="0"/>
    <xf numFmtId="0" fontId="107" fillId="0" borderId="0" applyNumberFormat="false" applyFill="false" applyBorder="false" applyAlignment="false" applyProtection="false">
      <alignment vertical="top"/>
      <protection locked="false"/>
    </xf>
    <xf numFmtId="0" fontId="111" fillId="25" borderId="35" applyNumberFormat="false" applyAlignment="false" applyProtection="false">
      <alignment vertical="center"/>
    </xf>
    <xf numFmtId="0" fontId="56" fillId="10" borderId="0" applyNumberFormat="false" applyBorder="false" applyAlignment="false" applyProtection="false">
      <alignment vertical="center"/>
    </xf>
    <xf numFmtId="0" fontId="59" fillId="21" borderId="0" applyNumberFormat="false" applyBorder="false" applyAlignment="false" applyProtection="false"/>
    <xf numFmtId="0" fontId="56" fillId="10" borderId="0" applyNumberFormat="false" applyBorder="false" applyAlignment="false" applyProtection="false">
      <alignment vertical="center"/>
    </xf>
    <xf numFmtId="0" fontId="93" fillId="0" borderId="0" applyNumberFormat="false" applyFill="false" applyBorder="false" applyAlignment="false" applyProtection="false"/>
    <xf numFmtId="0" fontId="11" fillId="0" borderId="0"/>
    <xf numFmtId="0" fontId="50" fillId="10"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83" fillId="0" borderId="0"/>
    <xf numFmtId="0" fontId="47" fillId="6" borderId="0" applyNumberFormat="false" applyBorder="false" applyAlignment="false" applyProtection="false">
      <alignment vertical="center"/>
    </xf>
    <xf numFmtId="0" fontId="36" fillId="40" borderId="0" applyNumberFormat="false" applyBorder="false" applyAlignment="false" applyProtection="false"/>
    <xf numFmtId="43" fontId="11" fillId="0" borderId="0" applyFont="false" applyFill="false" applyBorder="false" applyAlignment="false" applyProtection="false"/>
    <xf numFmtId="0" fontId="93" fillId="0" borderId="34">
      <alignment horizontal="center"/>
    </xf>
    <xf numFmtId="0" fontId="72" fillId="10" borderId="0" applyNumberFormat="false" applyBorder="false" applyAlignment="false" applyProtection="false">
      <alignment vertical="center"/>
    </xf>
    <xf numFmtId="0" fontId="54" fillId="5"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54" fillId="25" borderId="0" applyNumberFormat="false" applyBorder="false" applyAlignment="false" applyProtection="false">
      <alignment vertical="center"/>
    </xf>
    <xf numFmtId="192" fontId="53" fillId="0" borderId="0" applyFont="false" applyFill="false" applyBorder="false" applyAlignment="false" applyProtection="false"/>
    <xf numFmtId="0" fontId="50" fillId="10" borderId="0" applyNumberFormat="false" applyBorder="false" applyAlignment="false" applyProtection="false">
      <alignment vertical="center"/>
    </xf>
    <xf numFmtId="0" fontId="36" fillId="49" borderId="0" applyNumberFormat="false" applyBorder="false" applyAlignment="false" applyProtection="false"/>
    <xf numFmtId="196" fontId="10" fillId="0" borderId="1">
      <alignment vertical="center"/>
      <protection locked="false"/>
    </xf>
    <xf numFmtId="9" fontId="54" fillId="0" borderId="0" applyFont="false" applyFill="false" applyBorder="false" applyAlignment="false" applyProtection="false">
      <alignment vertical="center"/>
    </xf>
    <xf numFmtId="0" fontId="56" fillId="10"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87" fillId="0" borderId="0" applyFont="false" applyFill="false" applyBorder="false" applyAlignment="false" applyProtection="false"/>
    <xf numFmtId="0" fontId="0" fillId="0" borderId="0"/>
    <xf numFmtId="1" fontId="10" fillId="0" borderId="1">
      <alignment vertical="center"/>
      <protection locked="false"/>
    </xf>
    <xf numFmtId="0" fontId="52" fillId="5" borderId="0" applyNumberFormat="false" applyBorder="false" applyAlignment="false" applyProtection="false">
      <alignment vertical="center"/>
    </xf>
    <xf numFmtId="0" fontId="48" fillId="0" borderId="0">
      <alignment vertical="center"/>
    </xf>
    <xf numFmtId="40" fontId="42" fillId="0" borderId="0" applyFont="false" applyFill="false" applyBorder="false" applyAlignment="false" applyProtection="false"/>
    <xf numFmtId="0" fontId="54" fillId="7"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40" fillId="0" borderId="0">
      <alignment vertical="center"/>
    </xf>
    <xf numFmtId="0" fontId="65" fillId="0" borderId="5">
      <alignment horizontal="left" vertical="center"/>
    </xf>
    <xf numFmtId="0" fontId="47" fillId="6"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0" fillId="0" borderId="0"/>
    <xf numFmtId="0" fontId="72" fillId="14" borderId="0" applyNumberFormat="false" applyBorder="false" applyAlignment="false" applyProtection="false">
      <alignment vertical="center"/>
    </xf>
    <xf numFmtId="0" fontId="48" fillId="0" borderId="0">
      <alignment vertical="center"/>
    </xf>
    <xf numFmtId="0" fontId="120" fillId="58" borderId="3">
      <protection locked="false"/>
    </xf>
    <xf numFmtId="0" fontId="72" fillId="17" borderId="0" applyNumberFormat="false" applyBorder="false" applyAlignment="false" applyProtection="false">
      <alignment vertical="center"/>
    </xf>
    <xf numFmtId="0" fontId="87" fillId="0" borderId="0" applyFont="false" applyFill="false" applyBorder="false" applyAlignment="false" applyProtection="false"/>
    <xf numFmtId="0" fontId="60" fillId="7"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41" fontId="53" fillId="0" borderId="0" applyFont="false" applyFill="false" applyBorder="false" applyAlignment="false" applyProtection="false"/>
    <xf numFmtId="192" fontId="53" fillId="0" borderId="0" applyFont="false" applyFill="false" applyBorder="false" applyAlignment="false" applyProtection="false"/>
    <xf numFmtId="0" fontId="40" fillId="0" borderId="0">
      <alignment vertical="center"/>
    </xf>
    <xf numFmtId="0" fontId="47"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0" fillId="0" borderId="0">
      <alignment vertical="center"/>
    </xf>
    <xf numFmtId="0" fontId="1" fillId="0" borderId="0"/>
    <xf numFmtId="0" fontId="64" fillId="0" borderId="0"/>
    <xf numFmtId="0" fontId="56" fillId="10" borderId="0" applyNumberFormat="false" applyBorder="false" applyAlignment="false" applyProtection="false">
      <alignment vertical="center"/>
    </xf>
    <xf numFmtId="0" fontId="0" fillId="0" borderId="0" applyNumberFormat="false" applyFill="false" applyBorder="false" applyAlignment="false" applyProtection="false"/>
    <xf numFmtId="0" fontId="38" fillId="42" borderId="0" applyNumberFormat="false" applyBorder="false" applyAlignment="false" applyProtection="false"/>
    <xf numFmtId="0" fontId="56" fillId="10" borderId="0" applyNumberFormat="false" applyBorder="false" applyAlignment="false" applyProtection="false">
      <alignment vertical="center"/>
    </xf>
    <xf numFmtId="0" fontId="45" fillId="0" borderId="0"/>
    <xf numFmtId="0" fontId="95" fillId="20" borderId="35" applyNumberFormat="false" applyAlignment="false" applyProtection="false">
      <alignment vertical="center"/>
    </xf>
    <xf numFmtId="0" fontId="90" fillId="0" borderId="28" applyNumberFormat="false" applyFill="false" applyAlignment="false" applyProtection="false">
      <alignment vertical="center"/>
    </xf>
    <xf numFmtId="0" fontId="47" fillId="6" borderId="0" applyNumberFormat="false" applyBorder="false" applyAlignment="false" applyProtection="false">
      <alignment vertical="center"/>
    </xf>
    <xf numFmtId="0" fontId="42" fillId="0" borderId="0"/>
    <xf numFmtId="0" fontId="47" fillId="9"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4" fillId="14" borderId="0" applyNumberFormat="false" applyBorder="false" applyAlignment="false" applyProtection="false">
      <alignment vertical="center"/>
    </xf>
    <xf numFmtId="38" fontId="70" fillId="20" borderId="0" applyBorder="false" applyAlignment="false" applyProtection="false"/>
    <xf numFmtId="0" fontId="0" fillId="0" borderId="0"/>
    <xf numFmtId="0" fontId="100" fillId="0" borderId="37" applyNumberFormat="false" applyFill="false" applyAlignment="false" applyProtection="false">
      <alignment vertical="center"/>
    </xf>
    <xf numFmtId="0" fontId="65" fillId="0" borderId="47" applyNumberFormat="false" applyAlignment="false" applyProtection="false">
      <alignment horizontal="left" vertical="center"/>
    </xf>
    <xf numFmtId="0" fontId="72" fillId="19"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109" fillId="0" borderId="0">
      <alignment vertical="center"/>
    </xf>
    <xf numFmtId="0" fontId="38" fillId="36" borderId="0" applyNumberFormat="false" applyBorder="false" applyAlignment="false" applyProtection="false"/>
    <xf numFmtId="0" fontId="49" fillId="9" borderId="0" applyNumberFormat="false" applyBorder="false" applyAlignment="false" applyProtection="false">
      <alignment vertical="center"/>
    </xf>
    <xf numFmtId="0" fontId="52" fillId="45" borderId="0" applyNumberFormat="false" applyBorder="false" applyAlignment="false" applyProtection="false">
      <alignment vertical="center"/>
    </xf>
    <xf numFmtId="0" fontId="0" fillId="0" borderId="0"/>
    <xf numFmtId="0" fontId="52" fillId="29"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67" fillId="32" borderId="0" applyNumberFormat="false" applyBorder="false" applyAlignment="false" applyProtection="false">
      <alignment vertical="center"/>
    </xf>
    <xf numFmtId="0" fontId="47" fillId="9" borderId="0" applyNumberFormat="false" applyBorder="false" applyAlignment="false" applyProtection="false">
      <alignment vertical="center"/>
    </xf>
    <xf numFmtId="0" fontId="109" fillId="0" borderId="0">
      <alignment vertical="center"/>
    </xf>
    <xf numFmtId="0" fontId="50" fillId="10"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0" fillId="0" borderId="0">
      <alignment vertical="center"/>
    </xf>
    <xf numFmtId="0" fontId="38" fillId="14" borderId="0" applyNumberFormat="false" applyBorder="false" applyAlignment="false" applyProtection="false">
      <alignment vertical="center"/>
    </xf>
    <xf numFmtId="0" fontId="91" fillId="20" borderId="33" applyNumberFormat="false" applyAlignment="false" applyProtection="false">
      <alignment vertical="center"/>
    </xf>
    <xf numFmtId="0" fontId="56" fillId="7" borderId="0" applyNumberFormat="false" applyBorder="false" applyAlignment="false" applyProtection="false">
      <alignment vertical="center"/>
    </xf>
    <xf numFmtId="0" fontId="104" fillId="0" borderId="0"/>
    <xf numFmtId="0" fontId="47" fillId="6"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182" fontId="53" fillId="0" borderId="0" applyFont="false" applyFill="false" applyBorder="false" applyAlignment="false" applyProtection="false"/>
    <xf numFmtId="0" fontId="1" fillId="0" borderId="0"/>
    <xf numFmtId="0" fontId="47" fillId="9" borderId="0" applyNumberFormat="false" applyBorder="false" applyAlignment="false" applyProtection="false">
      <alignment vertical="center"/>
    </xf>
    <xf numFmtId="0" fontId="53" fillId="0" borderId="0"/>
    <xf numFmtId="0" fontId="73" fillId="0" borderId="37" applyNumberFormat="false" applyFill="false" applyAlignment="false" applyProtection="false">
      <alignment vertical="center"/>
    </xf>
    <xf numFmtId="0" fontId="82" fillId="0" borderId="31" applyNumberFormat="false" applyFill="false" applyAlignment="false" applyProtection="false">
      <alignment vertical="center"/>
    </xf>
    <xf numFmtId="0" fontId="47" fillId="9"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53" fillId="0" borderId="0"/>
    <xf numFmtId="0" fontId="62" fillId="19" borderId="0" applyNumberFormat="false" applyBorder="false" applyAlignment="false" applyProtection="false">
      <alignment vertical="center"/>
    </xf>
    <xf numFmtId="0" fontId="92" fillId="0" borderId="0" applyNumberFormat="false" applyFill="false" applyBorder="false" applyAlignment="false" applyProtection="false">
      <alignment vertical="top"/>
      <protection locked="false"/>
    </xf>
    <xf numFmtId="0" fontId="56" fillId="7"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41" fontId="11" fillId="0" borderId="0" applyFont="false" applyFill="false" applyBorder="false" applyAlignment="false" applyProtection="false"/>
    <xf numFmtId="0" fontId="56" fillId="10" borderId="0" applyNumberFormat="false" applyBorder="false" applyAlignment="false" applyProtection="false">
      <alignment vertical="center"/>
    </xf>
    <xf numFmtId="0" fontId="54" fillId="6" borderId="0" applyNumberFormat="false" applyBorder="false" applyAlignment="false" applyProtection="false">
      <alignment vertical="center"/>
    </xf>
    <xf numFmtId="0" fontId="76" fillId="29" borderId="0" applyNumberFormat="false" applyBorder="false" applyAlignment="false" applyProtection="false">
      <alignment vertical="center"/>
    </xf>
    <xf numFmtId="10" fontId="53" fillId="0" borderId="0" applyFont="false" applyFill="false" applyBorder="false" applyAlignment="false" applyProtection="false"/>
    <xf numFmtId="0" fontId="56" fillId="10"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60" fillId="10" borderId="0" applyNumberFormat="false" applyBorder="false" applyAlignment="false" applyProtection="false">
      <alignment vertical="center"/>
    </xf>
    <xf numFmtId="0" fontId="54" fillId="10" borderId="0" applyNumberFormat="false" applyBorder="false" applyAlignment="false" applyProtection="false">
      <alignment vertical="center"/>
    </xf>
    <xf numFmtId="0" fontId="48" fillId="0" borderId="0">
      <alignment vertical="center"/>
    </xf>
    <xf numFmtId="188" fontId="53" fillId="0" borderId="0" applyFont="false" applyFill="false" applyBorder="false" applyAlignment="false" applyProtection="false"/>
    <xf numFmtId="0" fontId="0" fillId="0" borderId="0">
      <alignment vertical="center"/>
    </xf>
    <xf numFmtId="0" fontId="60" fillId="7"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0" fillId="0" borderId="0"/>
    <xf numFmtId="0" fontId="81" fillId="0" borderId="0" applyNumberFormat="false" applyFill="false" applyBorder="false" applyAlignment="false" applyProtection="false">
      <alignment vertical="center"/>
    </xf>
    <xf numFmtId="0" fontId="1" fillId="0" borderId="0"/>
    <xf numFmtId="41" fontId="53" fillId="0" borderId="0" applyFont="false" applyFill="false" applyBorder="false" applyAlignment="false" applyProtection="false"/>
    <xf numFmtId="0" fontId="47" fillId="6" borderId="0" applyNumberFormat="false" applyBorder="false" applyAlignment="false" applyProtection="false">
      <alignment vertical="center"/>
    </xf>
    <xf numFmtId="0" fontId="73" fillId="0" borderId="0" applyNumberFormat="false" applyFill="false" applyBorder="false" applyAlignment="false" applyProtection="false">
      <alignment vertical="center"/>
    </xf>
    <xf numFmtId="38" fontId="87" fillId="0" borderId="0" applyFont="false" applyFill="false" applyBorder="false" applyAlignment="false" applyProtection="false"/>
    <xf numFmtId="0" fontId="86" fillId="0" borderId="32" applyProtection="false"/>
    <xf numFmtId="42" fontId="0" fillId="0" borderId="0" applyFont="false" applyFill="false" applyBorder="false" applyAlignment="false" applyProtection="false">
      <alignment vertical="center"/>
    </xf>
    <xf numFmtId="177" fontId="53" fillId="0" borderId="0"/>
    <xf numFmtId="198" fontId="1" fillId="0" borderId="0" applyFont="false" applyFill="false" applyBorder="false" applyAlignment="false" applyProtection="false"/>
    <xf numFmtId="0" fontId="79" fillId="31" borderId="29" applyNumberFormat="false" applyAlignment="false" applyProtection="false">
      <alignment vertical="center"/>
    </xf>
    <xf numFmtId="0" fontId="109" fillId="48" borderId="0" applyNumberFormat="false" applyBorder="false" applyAlignment="false" applyProtection="false">
      <alignment vertical="center"/>
    </xf>
    <xf numFmtId="0" fontId="38" fillId="18" borderId="0" applyNumberFormat="false" applyBorder="false" applyAlignment="false" applyProtection="false"/>
    <xf numFmtId="0" fontId="0" fillId="0" borderId="0">
      <alignment vertical="center"/>
    </xf>
    <xf numFmtId="0" fontId="43" fillId="35" borderId="0" applyNumberFormat="false" applyBorder="false" applyAlignment="false" applyProtection="false">
      <alignment vertical="center"/>
    </xf>
    <xf numFmtId="0" fontId="53" fillId="0" borderId="7" applyNumberFormat="false" applyFill="false" applyProtection="false">
      <alignment horizontal="right"/>
    </xf>
    <xf numFmtId="44" fontId="0" fillId="0" borderId="0" applyFont="false" applyFill="false" applyBorder="false" applyAlignment="false" applyProtection="false">
      <alignment vertical="center"/>
    </xf>
    <xf numFmtId="0" fontId="89" fillId="10" borderId="0" applyNumberFormat="false" applyBorder="false" applyAlignment="false" applyProtection="false">
      <alignment vertical="center"/>
    </xf>
    <xf numFmtId="0" fontId="67" fillId="5" borderId="0" applyNumberFormat="false" applyBorder="false" applyAlignment="false" applyProtection="false">
      <alignment vertical="center"/>
    </xf>
    <xf numFmtId="0" fontId="67" fillId="13" borderId="0" applyNumberFormat="false" applyBorder="false" applyAlignment="false" applyProtection="false">
      <alignment vertical="center"/>
    </xf>
    <xf numFmtId="0" fontId="62" fillId="16" borderId="0" applyNumberFormat="false" applyBorder="false" applyAlignment="false" applyProtection="false">
      <alignment vertical="center"/>
    </xf>
    <xf numFmtId="40" fontId="87" fillId="0" borderId="0" applyFont="false" applyFill="false" applyBorder="false" applyAlignment="false" applyProtection="false"/>
    <xf numFmtId="0" fontId="0" fillId="0" borderId="0"/>
    <xf numFmtId="0" fontId="72" fillId="24"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43" fillId="50"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115" fillId="0" borderId="0" applyNumberFormat="false" applyFill="false" applyBorder="false" applyAlignment="false" applyProtection="false"/>
    <xf numFmtId="197" fontId="11" fillId="0" borderId="0"/>
    <xf numFmtId="0" fontId="56" fillId="10"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40" fillId="0" borderId="0">
      <alignment vertical="center"/>
    </xf>
    <xf numFmtId="0" fontId="43" fillId="52"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72" fillId="25" borderId="0" applyNumberFormat="false" applyBorder="false" applyAlignment="false" applyProtection="false">
      <alignment vertical="center"/>
    </xf>
    <xf numFmtId="0" fontId="43" fillId="53" borderId="0" applyNumberFormat="false" applyBorder="false" applyAlignment="false" applyProtection="false">
      <alignment vertical="center"/>
    </xf>
    <xf numFmtId="0" fontId="0" fillId="0" borderId="0"/>
    <xf numFmtId="0" fontId="47" fillId="6" borderId="0" applyNumberFormat="false" applyBorder="false" applyAlignment="false" applyProtection="false">
      <alignment vertical="center"/>
    </xf>
    <xf numFmtId="0" fontId="0" fillId="0" borderId="0"/>
    <xf numFmtId="0" fontId="1" fillId="0" borderId="0"/>
    <xf numFmtId="0" fontId="43" fillId="5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9" fontId="64" fillId="0" borderId="0" applyFont="false" applyFill="false" applyBorder="false" applyAlignment="false" applyProtection="false"/>
    <xf numFmtId="0" fontId="52" fillId="37"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48" fillId="0" borderId="0">
      <alignment vertical="center"/>
    </xf>
    <xf numFmtId="0" fontId="84" fillId="33" borderId="0" applyNumberFormat="false" applyBorder="false" applyAlignment="false" applyProtection="false">
      <alignment vertical="center"/>
    </xf>
    <xf numFmtId="0" fontId="43" fillId="56" borderId="0" applyNumberFormat="false" applyBorder="false" applyAlignment="false" applyProtection="false">
      <alignment vertical="center"/>
    </xf>
    <xf numFmtId="0" fontId="53" fillId="0" borderId="0"/>
    <xf numFmtId="0" fontId="56" fillId="10" borderId="0" applyNumberFormat="false" applyBorder="false" applyAlignment="false" applyProtection="false">
      <alignment vertical="center"/>
    </xf>
    <xf numFmtId="0" fontId="96" fillId="39" borderId="36" applyNumberFormat="false" applyFont="false" applyAlignment="false" applyProtection="false">
      <alignment vertical="center"/>
    </xf>
    <xf numFmtId="0" fontId="88" fillId="0" borderId="0" applyNumberFormat="false" applyFill="false" applyBorder="false" applyAlignment="false" applyProtection="false">
      <alignment vertical="center"/>
    </xf>
    <xf numFmtId="0" fontId="51" fillId="6" borderId="0" applyNumberFormat="false" applyBorder="false" applyAlignment="false" applyProtection="false">
      <alignment vertical="center"/>
    </xf>
    <xf numFmtId="0" fontId="64" fillId="0" borderId="0">
      <protection locked="false"/>
    </xf>
    <xf numFmtId="0" fontId="51" fillId="6" borderId="0" applyNumberFormat="false" applyBorder="false" applyAlignment="false" applyProtection="false">
      <alignment vertical="center"/>
    </xf>
    <xf numFmtId="0" fontId="72" fillId="6" borderId="0" applyNumberFormat="false" applyBorder="false" applyAlignment="false" applyProtection="false">
      <alignment vertical="center"/>
    </xf>
    <xf numFmtId="0" fontId="48" fillId="0" borderId="0">
      <alignment vertical="center"/>
    </xf>
    <xf numFmtId="0" fontId="109" fillId="74" borderId="0" applyNumberFormat="false" applyBorder="false" applyAlignment="false" applyProtection="false">
      <alignment vertical="center"/>
    </xf>
    <xf numFmtId="0" fontId="117" fillId="0" borderId="43" applyNumberFormat="false" applyFill="false" applyAlignment="false" applyProtection="false">
      <alignment vertical="center"/>
    </xf>
    <xf numFmtId="0" fontId="72" fillId="14" borderId="0" applyNumberFormat="false" applyBorder="false" applyAlignment="false" applyProtection="false">
      <alignment vertical="center"/>
    </xf>
    <xf numFmtId="0" fontId="118" fillId="0" borderId="0" applyNumberFormat="false" applyFill="false" applyBorder="false" applyAlignment="false" applyProtection="false">
      <alignment vertical="center"/>
    </xf>
    <xf numFmtId="0" fontId="109" fillId="57" borderId="0" applyNumberFormat="false" applyBorder="false" applyAlignment="false" applyProtection="false">
      <alignment vertical="center"/>
    </xf>
    <xf numFmtId="0" fontId="55" fillId="0" borderId="0"/>
    <xf numFmtId="0" fontId="78" fillId="0" borderId="0" applyNumberFormat="false" applyFill="false" applyBorder="false" applyAlignment="false" applyProtection="false">
      <alignment vertical="center"/>
    </xf>
    <xf numFmtId="0" fontId="56" fillId="10"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114" fillId="0" borderId="0" applyNumberFormat="false" applyFill="false" applyBorder="false" applyAlignment="false" applyProtection="false">
      <alignment vertical="center"/>
    </xf>
    <xf numFmtId="0" fontId="53" fillId="0" borderId="0"/>
    <xf numFmtId="43" fontId="0" fillId="0" borderId="0" applyFont="false" applyFill="false" applyBorder="false" applyAlignment="false" applyProtection="false">
      <alignment vertical="center"/>
    </xf>
    <xf numFmtId="0" fontId="119" fillId="0" borderId="44" applyNumberFormat="false" applyFill="false" applyAlignment="false" applyProtection="false">
      <alignment vertical="center"/>
    </xf>
    <xf numFmtId="0" fontId="38" fillId="42" borderId="0" applyNumberFormat="false" applyBorder="false" applyAlignment="false" applyProtection="false"/>
    <xf numFmtId="180" fontId="53" fillId="0" borderId="0" applyFont="false" applyFill="false" applyBorder="false" applyAlignment="false" applyProtection="false"/>
    <xf numFmtId="0" fontId="52" fillId="59"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0" fillId="0" borderId="0">
      <alignment vertical="center"/>
    </xf>
    <xf numFmtId="0" fontId="56" fillId="10" borderId="0" applyNumberFormat="false" applyBorder="false" applyAlignment="false" applyProtection="false">
      <alignment vertical="center"/>
    </xf>
    <xf numFmtId="0" fontId="36" fillId="40" borderId="0" applyNumberFormat="false" applyBorder="false" applyAlignment="false" applyProtection="false"/>
    <xf numFmtId="0" fontId="67" fillId="12" borderId="0" applyNumberFormat="false" applyBorder="false" applyAlignment="false" applyProtection="false">
      <alignment vertical="center"/>
    </xf>
    <xf numFmtId="0" fontId="64" fillId="0" borderId="0"/>
    <xf numFmtId="0" fontId="54" fillId="29" borderId="0" applyNumberFormat="false" applyBorder="false" applyAlignment="false" applyProtection="false">
      <alignment vertical="center"/>
    </xf>
    <xf numFmtId="0" fontId="103" fillId="46" borderId="38" applyNumberFormat="false" applyAlignment="false" applyProtection="false">
      <alignment vertical="center"/>
    </xf>
    <xf numFmtId="0" fontId="122" fillId="0" borderId="45" applyNumberFormat="false" applyFill="false" applyAlignment="false" applyProtection="false">
      <alignment vertical="center"/>
    </xf>
    <xf numFmtId="0" fontId="101" fillId="0" borderId="0" applyNumberFormat="false" applyFill="false" applyBorder="false" applyAlignment="false" applyProtection="false">
      <alignment vertical="center"/>
    </xf>
    <xf numFmtId="190" fontId="42" fillId="0" borderId="0" applyFont="false" applyFill="false" applyBorder="false" applyAlignment="false" applyProtection="false"/>
    <xf numFmtId="0" fontId="54" fillId="9"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72" fillId="5" borderId="0" applyNumberFormat="false" applyBorder="false" applyAlignment="false" applyProtection="false">
      <alignment vertical="center"/>
    </xf>
    <xf numFmtId="0" fontId="123" fillId="0" borderId="44" applyNumberFormat="false" applyFill="false" applyAlignment="false" applyProtection="false">
      <alignment vertical="center"/>
    </xf>
    <xf numFmtId="0" fontId="116" fillId="54" borderId="42" applyNumberFormat="false" applyAlignment="false" applyProtection="false">
      <alignment vertical="center"/>
    </xf>
    <xf numFmtId="0" fontId="56" fillId="10" borderId="0" applyNumberFormat="false" applyBorder="false" applyAlignment="false" applyProtection="false">
      <alignment vertical="center"/>
    </xf>
    <xf numFmtId="0" fontId="74" fillId="0" borderId="0"/>
    <xf numFmtId="0" fontId="77" fillId="0" borderId="0" applyNumberFormat="false" applyFill="false" applyBorder="false" applyAlignment="false" applyProtection="false">
      <alignment vertical="center"/>
    </xf>
    <xf numFmtId="9" fontId="54" fillId="0" borderId="0" applyFont="false" applyFill="false" applyBorder="false" applyAlignment="false" applyProtection="false">
      <alignment vertical="center"/>
    </xf>
    <xf numFmtId="0" fontId="109" fillId="61" borderId="0" applyNumberFormat="false" applyBorder="false" applyAlignment="false" applyProtection="false">
      <alignment vertical="center"/>
    </xf>
    <xf numFmtId="0" fontId="118" fillId="0" borderId="46" applyNumberFormat="false" applyFill="false" applyAlignment="false" applyProtection="false">
      <alignment vertical="center"/>
    </xf>
    <xf numFmtId="0" fontId="53" fillId="0" borderId="7" applyNumberFormat="false" applyFill="false" applyProtection="false">
      <alignment horizontal="left"/>
    </xf>
    <xf numFmtId="0" fontId="47" fillId="6" borderId="0" applyNumberFormat="false" applyBorder="false" applyAlignment="false" applyProtection="false">
      <alignment vertical="center"/>
    </xf>
    <xf numFmtId="43" fontId="54" fillId="0" borderId="0" applyFont="false" applyFill="false" applyBorder="false" applyAlignment="false" applyProtection="false">
      <alignment vertical="center"/>
    </xf>
    <xf numFmtId="0" fontId="54" fillId="0" borderId="0">
      <alignment vertical="center"/>
    </xf>
    <xf numFmtId="0" fontId="39" fillId="36" borderId="0" applyNumberFormat="false" applyBorder="false" applyAlignment="false" applyProtection="false"/>
    <xf numFmtId="0" fontId="43" fillId="41" borderId="0" applyNumberFormat="false" applyBorder="false" applyAlignment="false" applyProtection="false">
      <alignment vertical="center"/>
    </xf>
    <xf numFmtId="0" fontId="36" fillId="43" borderId="0" applyNumberFormat="false" applyBorder="false" applyAlignment="false" applyProtection="false"/>
    <xf numFmtId="0" fontId="0" fillId="0" borderId="0">
      <alignment vertical="center"/>
    </xf>
    <xf numFmtId="199" fontId="53" fillId="0" borderId="0" applyFont="false" applyFill="false" applyProtection="false"/>
    <xf numFmtId="0" fontId="48" fillId="0" borderId="0">
      <alignment vertical="center"/>
    </xf>
    <xf numFmtId="0" fontId="38" fillId="9" borderId="0" applyNumberFormat="false" applyBorder="false" applyAlignment="false" applyProtection="false">
      <alignment vertical="center"/>
    </xf>
    <xf numFmtId="0" fontId="75" fillId="0" borderId="0" applyNumberFormat="false" applyFill="false" applyBorder="false" applyAlignment="false" applyProtection="false">
      <alignment vertical="center"/>
    </xf>
    <xf numFmtId="0" fontId="109" fillId="62" borderId="0" applyNumberFormat="false" applyBorder="false" applyAlignment="false" applyProtection="false">
      <alignment vertical="center"/>
    </xf>
    <xf numFmtId="195" fontId="1" fillId="0" borderId="0" applyFont="false" applyFill="false" applyBorder="false" applyAlignment="false" applyProtection="false"/>
    <xf numFmtId="0" fontId="56" fillId="10" borderId="0" applyNumberFormat="false" applyBorder="false" applyAlignment="false" applyProtection="false">
      <alignment vertical="center"/>
    </xf>
    <xf numFmtId="0" fontId="60" fillId="7" borderId="0" applyNumberFormat="false" applyBorder="false" applyAlignment="false" applyProtection="false">
      <alignment vertical="center"/>
    </xf>
    <xf numFmtId="4" fontId="42" fillId="0" borderId="0" applyFont="false" applyFill="false" applyBorder="false" applyAlignment="false" applyProtection="false"/>
    <xf numFmtId="0" fontId="105" fillId="0" borderId="0" applyNumberFormat="false" applyFill="false" applyBorder="false" applyAlignment="false" applyProtection="false">
      <alignment vertical="center"/>
    </xf>
    <xf numFmtId="0" fontId="72" fillId="7" borderId="0" applyNumberFormat="false" applyBorder="false" applyAlignment="false" applyProtection="false">
      <alignment vertical="center"/>
    </xf>
    <xf numFmtId="0" fontId="109" fillId="78" borderId="0" applyNumberFormat="false" applyBorder="false" applyAlignment="false" applyProtection="false">
      <alignment vertical="center"/>
    </xf>
    <xf numFmtId="0" fontId="109" fillId="63" borderId="0" applyNumberFormat="false" applyBorder="false" applyAlignment="false" applyProtection="false">
      <alignment vertical="center"/>
    </xf>
    <xf numFmtId="0" fontId="125" fillId="0" borderId="41" applyNumberFormat="false" applyFill="false" applyAlignment="false" applyProtection="false">
      <alignment vertical="center"/>
    </xf>
    <xf numFmtId="0" fontId="43" fillId="64"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67" fillId="16" borderId="0" applyNumberFormat="false" applyBorder="false" applyAlignment="false" applyProtection="false">
      <alignment vertical="center"/>
    </xf>
    <xf numFmtId="0" fontId="67" fillId="45" borderId="0" applyNumberFormat="false" applyBorder="false" applyAlignment="false" applyProtection="false">
      <alignment vertical="center"/>
    </xf>
    <xf numFmtId="0" fontId="47" fillId="9" borderId="0" applyNumberFormat="false" applyBorder="false" applyAlignment="false" applyProtection="false">
      <alignment vertical="center"/>
    </xf>
    <xf numFmtId="0" fontId="109" fillId="65"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126" fillId="0" borderId="0" applyNumberFormat="false" applyFill="false" applyBorder="false" applyAlignment="false" applyProtection="false">
      <alignment vertical="center"/>
    </xf>
    <xf numFmtId="0" fontId="42" fillId="66" borderId="0" applyNumberFormat="false" applyFont="false" applyBorder="false" applyAlignment="false" applyProtection="false"/>
    <xf numFmtId="0" fontId="109" fillId="67" borderId="0" applyNumberFormat="false" applyBorder="false" applyAlignment="false" applyProtection="false">
      <alignment vertical="center"/>
    </xf>
    <xf numFmtId="0" fontId="113" fillId="25" borderId="35" applyNumberFormat="false" applyAlignment="false" applyProtection="false">
      <alignment vertical="center"/>
    </xf>
    <xf numFmtId="0" fontId="127" fillId="68" borderId="0" applyNumberFormat="false" applyBorder="false" applyAlignment="false" applyProtection="false">
      <alignment vertical="center"/>
    </xf>
    <xf numFmtId="0" fontId="48" fillId="0" borderId="0">
      <alignment vertical="center"/>
    </xf>
    <xf numFmtId="0" fontId="38" fillId="69" borderId="0" applyNumberFormat="false" applyBorder="false" applyAlignment="false" applyProtection="false"/>
    <xf numFmtId="0" fontId="60" fillId="7"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1" fillId="0" borderId="0"/>
    <xf numFmtId="0" fontId="85" fillId="34" borderId="0" applyNumberFormat="false" applyBorder="false" applyAlignment="false" applyProtection="false"/>
    <xf numFmtId="0" fontId="40" fillId="0" borderId="0"/>
    <xf numFmtId="0" fontId="62" fillId="45"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54" fillId="25" borderId="0" applyNumberFormat="false" applyBorder="false" applyAlignment="false" applyProtection="false">
      <alignment vertical="center"/>
    </xf>
    <xf numFmtId="0" fontId="1" fillId="0" borderId="0"/>
    <xf numFmtId="0" fontId="56" fillId="10"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39" fillId="36" borderId="0" applyNumberFormat="false" applyBorder="false" applyAlignment="false" applyProtection="false"/>
    <xf numFmtId="0" fontId="38" fillId="30" borderId="0" applyNumberFormat="false" applyBorder="false" applyAlignment="false" applyProtection="false"/>
    <xf numFmtId="0" fontId="50" fillId="10" borderId="0" applyNumberFormat="false" applyBorder="false" applyAlignment="false" applyProtection="false">
      <alignment vertical="center"/>
    </xf>
    <xf numFmtId="0" fontId="64" fillId="0" borderId="0"/>
    <xf numFmtId="0" fontId="39" fillId="9" borderId="0" applyNumberFormat="false" applyBorder="false" applyAlignment="false" applyProtection="false">
      <alignment vertical="center"/>
    </xf>
    <xf numFmtId="0" fontId="54" fillId="0" borderId="0">
      <alignment vertical="center"/>
    </xf>
    <xf numFmtId="0" fontId="43" fillId="71" borderId="0" applyNumberFormat="false" applyBorder="false" applyAlignment="false" applyProtection="false">
      <alignment vertical="center"/>
    </xf>
    <xf numFmtId="0" fontId="38" fillId="42" borderId="0" applyNumberFormat="false" applyBorder="false" applyAlignment="false" applyProtection="false"/>
    <xf numFmtId="0" fontId="53" fillId="0" borderId="0"/>
    <xf numFmtId="0" fontId="124" fillId="29" borderId="0" applyNumberFormat="false" applyBorder="false" applyAlignment="false" applyProtection="false">
      <alignment vertical="center"/>
    </xf>
    <xf numFmtId="0" fontId="38" fillId="25" borderId="0" applyNumberFormat="false" applyBorder="false" applyAlignment="false" applyProtection="false">
      <alignment vertical="center"/>
    </xf>
    <xf numFmtId="0" fontId="89" fillId="10" borderId="0" applyNumberFormat="false" applyBorder="false" applyAlignment="false" applyProtection="false">
      <alignment vertical="center"/>
    </xf>
    <xf numFmtId="0" fontId="62" fillId="32" borderId="0" applyNumberFormat="false" applyBorder="false" applyAlignment="false" applyProtection="false">
      <alignment vertical="center"/>
    </xf>
    <xf numFmtId="0" fontId="0" fillId="0" borderId="0"/>
    <xf numFmtId="0" fontId="47" fillId="9" borderId="0" applyNumberFormat="false" applyBorder="false" applyAlignment="false" applyProtection="false">
      <alignment vertical="center"/>
    </xf>
    <xf numFmtId="0" fontId="54" fillId="20" borderId="0" applyNumberFormat="false" applyBorder="false" applyAlignment="false" applyProtection="false">
      <alignment vertical="center"/>
    </xf>
    <xf numFmtId="0" fontId="67" fillId="72" borderId="0" applyNumberFormat="false" applyBorder="false" applyAlignment="false" applyProtection="false">
      <alignment vertical="center"/>
    </xf>
    <xf numFmtId="0" fontId="0" fillId="0" borderId="0">
      <alignment vertical="center"/>
    </xf>
    <xf numFmtId="41" fontId="53" fillId="0" borderId="0" applyFont="false" applyFill="false" applyBorder="false" applyAlignment="false" applyProtection="false"/>
    <xf numFmtId="0" fontId="128" fillId="0" borderId="43" applyNumberFormat="false" applyFill="false" applyAlignment="false" applyProtection="false">
      <alignment vertical="center"/>
    </xf>
    <xf numFmtId="0" fontId="47" fillId="6" borderId="0" applyNumberFormat="false" applyBorder="false" applyAlignment="false" applyProtection="false">
      <alignment vertical="center"/>
    </xf>
    <xf numFmtId="0" fontId="56" fillId="7" borderId="0" applyNumberFormat="false" applyBorder="false" applyAlignment="false" applyProtection="false">
      <alignment vertical="center"/>
    </xf>
    <xf numFmtId="0" fontId="40" fillId="0" borderId="0"/>
    <xf numFmtId="0" fontId="0" fillId="28" borderId="48" applyNumberFormat="false" applyFont="false" applyAlignment="false" applyProtection="false">
      <alignment vertical="center"/>
    </xf>
    <xf numFmtId="0" fontId="53" fillId="0" borderId="0"/>
    <xf numFmtId="0" fontId="56" fillId="10"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200" fontId="53" fillId="0" borderId="0" applyFont="false" applyFill="false" applyBorder="false" applyAlignment="false" applyProtection="false"/>
    <xf numFmtId="1" fontId="53" fillId="0" borderId="30" applyFill="false" applyProtection="false">
      <alignment horizontal="center"/>
    </xf>
    <xf numFmtId="0" fontId="121" fillId="46" borderId="38" applyNumberFormat="false" applyAlignment="false" applyProtection="false">
      <alignment vertical="center"/>
    </xf>
    <xf numFmtId="0" fontId="54" fillId="0" borderId="0">
      <alignment vertical="center"/>
    </xf>
    <xf numFmtId="0" fontId="36" fillId="49" borderId="0" applyNumberFormat="false" applyBorder="false" applyAlignment="false" applyProtection="false"/>
    <xf numFmtId="184" fontId="0" fillId="0" borderId="0" applyFont="false" applyFill="false" applyBorder="false" applyAlignment="false" applyProtection="false">
      <alignment vertical="center"/>
    </xf>
    <xf numFmtId="0" fontId="120" fillId="58" borderId="3">
      <protection locked="false"/>
    </xf>
    <xf numFmtId="0" fontId="94" fillId="0" borderId="0" applyNumberFormat="false" applyFill="false" applyBorder="false" applyAlignment="false" applyProtection="false">
      <alignment vertical="center"/>
    </xf>
    <xf numFmtId="0" fontId="62" fillId="72" borderId="0" applyNumberFormat="false" applyBorder="false" applyAlignment="false" applyProtection="false">
      <alignment vertical="center"/>
    </xf>
    <xf numFmtId="0" fontId="0" fillId="0" borderId="0">
      <alignment vertical="center"/>
    </xf>
    <xf numFmtId="201" fontId="53" fillId="0" borderId="30" applyFill="false" applyProtection="false">
      <alignment horizontal="right"/>
    </xf>
    <xf numFmtId="0" fontId="39" fillId="9"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109" fillId="75" borderId="0" applyNumberFormat="false" applyBorder="false" applyAlignment="false" applyProtection="false">
      <alignment vertical="center"/>
    </xf>
    <xf numFmtId="181" fontId="71" fillId="0" borderId="0" applyFill="false" applyBorder="false" applyAlignment="false"/>
    <xf numFmtId="0" fontId="120" fillId="58" borderId="3">
      <protection locked="false"/>
    </xf>
    <xf numFmtId="0" fontId="39" fillId="36" borderId="0" applyNumberFormat="false" applyBorder="false" applyAlignment="false" applyProtection="false"/>
    <xf numFmtId="0" fontId="129" fillId="6"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0" fillId="0" borderId="0"/>
    <xf numFmtId="0" fontId="56" fillId="10" borderId="0" applyNumberFormat="false" applyBorder="false" applyAlignment="false" applyProtection="false">
      <alignment vertical="center"/>
    </xf>
    <xf numFmtId="0" fontId="48" fillId="0" borderId="0">
      <alignment vertical="center"/>
    </xf>
    <xf numFmtId="49" fontId="53" fillId="0" borderId="0" applyFont="false" applyFill="false" applyBorder="false" applyAlignment="false" applyProtection="false"/>
    <xf numFmtId="0" fontId="49" fillId="9"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0" fillId="0" borderId="0">
      <alignment vertical="center"/>
    </xf>
    <xf numFmtId="0" fontId="50" fillId="10" borderId="0" applyNumberFormat="false" applyBorder="false" applyAlignment="false" applyProtection="false">
      <alignment vertical="center"/>
    </xf>
    <xf numFmtId="0" fontId="0" fillId="0" borderId="0">
      <alignment vertical="center"/>
    </xf>
    <xf numFmtId="0" fontId="1" fillId="0" borderId="0"/>
    <xf numFmtId="0" fontId="56" fillId="10"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52" fillId="13" borderId="0" applyNumberFormat="false" applyBorder="false" applyAlignment="false" applyProtection="false">
      <alignment vertical="center"/>
    </xf>
    <xf numFmtId="0" fontId="47" fillId="9" borderId="0" applyNumberFormat="false" applyBorder="false" applyAlignment="false" applyProtection="false">
      <alignment vertical="center"/>
    </xf>
    <xf numFmtId="0" fontId="38" fillId="42" borderId="0" applyNumberFormat="false" applyBorder="false" applyAlignment="false" applyProtection="false"/>
    <xf numFmtId="0" fontId="50" fillId="10"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59" fillId="21" borderId="0" applyNumberFormat="false" applyBorder="false" applyAlignment="false" applyProtection="false"/>
    <xf numFmtId="0" fontId="72" fillId="9" borderId="0" applyNumberFormat="false" applyBorder="false" applyAlignment="false" applyProtection="false">
      <alignment vertical="center"/>
    </xf>
    <xf numFmtId="0" fontId="36" fillId="11" borderId="0" applyNumberFormat="false" applyBorder="false" applyAlignment="false" applyProtection="false"/>
    <xf numFmtId="0" fontId="11" fillId="0" borderId="0"/>
    <xf numFmtId="0" fontId="0" fillId="0" borderId="0">
      <alignment vertical="center"/>
    </xf>
    <xf numFmtId="0" fontId="50" fillId="10" borderId="0" applyNumberFormat="false" applyBorder="false" applyAlignment="false" applyProtection="false">
      <alignment vertical="center"/>
    </xf>
    <xf numFmtId="0" fontId="54" fillId="16" borderId="0" applyNumberFormat="false" applyBorder="false" applyAlignment="false" applyProtection="false">
      <alignment vertical="center"/>
    </xf>
    <xf numFmtId="0" fontId="112" fillId="0" borderId="41" applyNumberFormat="false" applyFill="false" applyAlignment="false" applyProtection="false">
      <alignment vertical="center"/>
    </xf>
    <xf numFmtId="0" fontId="109" fillId="76"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36" fillId="30" borderId="0" applyNumberFormat="false" applyBorder="false" applyAlignment="false" applyProtection="false"/>
    <xf numFmtId="0" fontId="1" fillId="0" borderId="0"/>
    <xf numFmtId="0" fontId="43" fillId="77" borderId="0" applyNumberFormat="false" applyBorder="false" applyAlignment="false" applyProtection="false">
      <alignment vertical="center"/>
    </xf>
    <xf numFmtId="0" fontId="40" fillId="0" borderId="0">
      <alignment vertical="center"/>
    </xf>
    <xf numFmtId="0" fontId="41" fillId="10" borderId="0" applyNumberFormat="false" applyBorder="false" applyAlignment="false" applyProtection="false">
      <alignment vertical="center"/>
    </xf>
    <xf numFmtId="0" fontId="54" fillId="7"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108" fillId="47" borderId="29" applyNumberFormat="false" applyAlignment="false" applyProtection="false">
      <alignment vertical="center"/>
    </xf>
    <xf numFmtId="37" fontId="130" fillId="0" borderId="0"/>
    <xf numFmtId="0" fontId="54" fillId="28" borderId="48" applyNumberFormat="false" applyFont="false" applyAlignment="false" applyProtection="false">
      <alignment vertical="center"/>
    </xf>
    <xf numFmtId="178" fontId="53" fillId="0" borderId="0" applyFont="false" applyFill="false" applyBorder="false" applyAlignment="false" applyProtection="false"/>
    <xf numFmtId="0" fontId="53" fillId="0" borderId="0"/>
    <xf numFmtId="0" fontId="46" fillId="6"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106" fillId="47" borderId="39" applyNumberFormat="false" applyAlignment="false" applyProtection="false">
      <alignment vertical="center"/>
    </xf>
    <xf numFmtId="0" fontId="51" fillId="6" borderId="0" applyNumberFormat="false" applyBorder="false" applyAlignment="false" applyProtection="false">
      <alignment vertical="center"/>
    </xf>
    <xf numFmtId="185" fontId="11" fillId="0" borderId="0"/>
    <xf numFmtId="0" fontId="63" fillId="0" borderId="0"/>
    <xf numFmtId="0" fontId="53" fillId="0" borderId="0" applyFont="false" applyFill="false" applyBorder="false" applyAlignment="false" applyProtection="false"/>
    <xf numFmtId="0" fontId="60" fillId="7" borderId="0" applyNumberFormat="false" applyBorder="false" applyAlignment="false" applyProtection="false">
      <alignment vertical="center"/>
    </xf>
    <xf numFmtId="0" fontId="1" fillId="0" borderId="0"/>
    <xf numFmtId="0" fontId="47" fillId="6"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10" fontId="70" fillId="28" borderId="1" applyBorder="false" applyAlignment="false" applyProtection="false"/>
    <xf numFmtId="0" fontId="54" fillId="28"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53" fillId="0" borderId="0"/>
    <xf numFmtId="0" fontId="48" fillId="0" borderId="0">
      <alignment vertical="center"/>
    </xf>
    <xf numFmtId="0" fontId="62" fillId="5"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64" fillId="0" borderId="0"/>
    <xf numFmtId="0" fontId="98" fillId="0" borderId="0"/>
    <xf numFmtId="0" fontId="56" fillId="10" borderId="0" applyNumberFormat="false" applyBorder="false" applyAlignment="false" applyProtection="false">
      <alignment vertical="center"/>
    </xf>
    <xf numFmtId="194" fontId="69" fillId="27" borderId="0"/>
    <xf numFmtId="0" fontId="68" fillId="26" borderId="0" applyNumberFormat="false" applyBorder="false" applyAlignment="false" applyProtection="false">
      <alignment vertical="center"/>
    </xf>
    <xf numFmtId="0" fontId="67" fillId="13" borderId="0" applyNumberFormat="false" applyBorder="false" applyAlignment="false" applyProtection="false">
      <alignment vertical="center"/>
    </xf>
    <xf numFmtId="0" fontId="49" fillId="9" borderId="0" applyNumberFormat="false" applyBorder="false" applyAlignment="false" applyProtection="false">
      <alignment vertical="center"/>
    </xf>
    <xf numFmtId="0" fontId="36" fillId="60" borderId="0" applyNumberFormat="false" applyBorder="false" applyAlignment="false" applyProtection="false"/>
    <xf numFmtId="0" fontId="56" fillId="10" borderId="0" applyNumberFormat="false" applyBorder="false" applyAlignment="false" applyProtection="false">
      <alignment vertical="center"/>
    </xf>
    <xf numFmtId="0" fontId="100" fillId="0" borderId="0" applyNumberFormat="false" applyFill="false" applyBorder="false" applyAlignment="false" applyProtection="false">
      <alignment vertical="center"/>
    </xf>
    <xf numFmtId="0" fontId="52" fillId="25" borderId="0" applyNumberFormat="false" applyBorder="false" applyAlignment="false" applyProtection="false">
      <alignment vertical="center"/>
    </xf>
    <xf numFmtId="0" fontId="72" fillId="7"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85" fillId="70" borderId="0" applyNumberFormat="false" applyBorder="false" applyAlignment="false" applyProtection="false"/>
    <xf numFmtId="0" fontId="54" fillId="24"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62" fillId="23" borderId="0" applyNumberFormat="false" applyBorder="false" applyAlignment="false" applyProtection="false">
      <alignment vertical="center"/>
    </xf>
    <xf numFmtId="0" fontId="0" fillId="0" borderId="0">
      <alignment vertical="center"/>
    </xf>
    <xf numFmtId="0" fontId="56" fillId="10" borderId="0" applyNumberFormat="false" applyBorder="false" applyAlignment="false" applyProtection="false">
      <alignment vertical="center"/>
    </xf>
    <xf numFmtId="0" fontId="65" fillId="0" borderId="0" applyProtection="false"/>
    <xf numFmtId="14" fontId="37" fillId="0" borderId="0">
      <alignment horizontal="center" wrapText="true"/>
      <protection locked="false"/>
    </xf>
    <xf numFmtId="43" fontId="53" fillId="0" borderId="0" applyFont="false" applyFill="false" applyBorder="false" applyAlignment="false" applyProtection="false"/>
    <xf numFmtId="0" fontId="64" fillId="0" borderId="0"/>
    <xf numFmtId="191" fontId="1" fillId="0" borderId="0" applyFont="false" applyFill="false" applyBorder="false" applyAlignment="false" applyProtection="false"/>
    <xf numFmtId="0" fontId="63" fillId="0" borderId="0"/>
    <xf numFmtId="0" fontId="47" fillId="6"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15" fontId="42" fillId="0" borderId="0"/>
    <xf numFmtId="0" fontId="53" fillId="0" borderId="0">
      <protection locked="false"/>
    </xf>
    <xf numFmtId="0" fontId="62" fillId="22" borderId="0" applyNumberFormat="false" applyBorder="false" applyAlignment="false" applyProtection="false">
      <alignment vertical="center"/>
    </xf>
    <xf numFmtId="0" fontId="75" fillId="0" borderId="0" applyNumberFormat="false" applyFill="false" applyBorder="false" applyAlignment="false" applyProtection="false">
      <alignment vertical="center"/>
    </xf>
    <xf numFmtId="0" fontId="36" fillId="11" borderId="0" applyNumberFormat="false" applyBorder="false" applyAlignment="false" applyProtection="false"/>
    <xf numFmtId="0" fontId="54" fillId="0" borderId="0">
      <alignment vertical="center"/>
    </xf>
    <xf numFmtId="0" fontId="47" fillId="6" borderId="0" applyNumberFormat="false" applyBorder="false" applyAlignment="false" applyProtection="false">
      <alignment vertical="center"/>
    </xf>
    <xf numFmtId="0" fontId="49" fillId="9" borderId="0" applyNumberFormat="false" applyBorder="false" applyAlignment="false" applyProtection="false">
      <alignment vertical="center"/>
    </xf>
    <xf numFmtId="0" fontId="61" fillId="0" borderId="0" applyProtection="false"/>
    <xf numFmtId="0" fontId="66" fillId="0" borderId="0" applyNumberFormat="false" applyFill="false" applyBorder="false" applyAlignment="false" applyProtection="false">
      <alignment vertical="top"/>
      <protection locked="false"/>
    </xf>
    <xf numFmtId="0" fontId="53" fillId="0" borderId="0"/>
    <xf numFmtId="0" fontId="60" fillId="10" borderId="0" applyNumberFormat="false" applyBorder="false" applyAlignment="false" applyProtection="false">
      <alignment vertical="center"/>
    </xf>
    <xf numFmtId="0" fontId="59" fillId="21" borderId="0" applyNumberFormat="false" applyBorder="false" applyAlignment="false" applyProtection="false"/>
    <xf numFmtId="0" fontId="38" fillId="11" borderId="0" applyNumberFormat="false" applyBorder="false" applyAlignment="false" applyProtection="false"/>
    <xf numFmtId="0" fontId="39" fillId="6" borderId="0" applyNumberFormat="false" applyBorder="false" applyAlignment="false" applyProtection="false">
      <alignment vertical="center"/>
    </xf>
    <xf numFmtId="0" fontId="49"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43" fontId="53" fillId="0" borderId="0" applyFont="false" applyFill="false" applyBorder="false" applyAlignment="false" applyProtection="false"/>
    <xf numFmtId="0" fontId="67" fillId="32" borderId="0" applyNumberFormat="false" applyBorder="false" applyAlignment="false" applyProtection="false">
      <alignment vertical="center"/>
    </xf>
    <xf numFmtId="0" fontId="59" fillId="21" borderId="0" applyNumberFormat="false" applyBorder="false" applyAlignment="false" applyProtection="false"/>
    <xf numFmtId="0" fontId="58" fillId="10"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54" fillId="20"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52" fillId="13" borderId="0" applyNumberFormat="false" applyBorder="false" applyAlignment="false" applyProtection="false">
      <alignment vertical="center"/>
    </xf>
    <xf numFmtId="0" fontId="57" fillId="0" borderId="28" applyNumberFormat="false" applyFill="false" applyAlignment="false" applyProtection="false">
      <alignment vertical="center"/>
    </xf>
    <xf numFmtId="189" fontId="42" fillId="0" borderId="0" applyFont="false" applyFill="false" applyBorder="false" applyAlignment="false" applyProtection="false"/>
    <xf numFmtId="41" fontId="38" fillId="0" borderId="0" applyFont="false" applyFill="false" applyBorder="false" applyAlignment="false" applyProtection="false">
      <alignment vertical="center"/>
    </xf>
    <xf numFmtId="0" fontId="62" fillId="13" borderId="0" applyNumberFormat="false" applyBorder="false" applyAlignment="false" applyProtection="false">
      <alignment vertical="center"/>
    </xf>
    <xf numFmtId="0" fontId="62" fillId="13"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52" fillId="13" borderId="0" applyNumberFormat="false" applyBorder="false" applyAlignment="false" applyProtection="false">
      <alignment vertical="center"/>
    </xf>
    <xf numFmtId="0" fontId="53" fillId="0" borderId="0"/>
    <xf numFmtId="0" fontId="48" fillId="0" borderId="0">
      <alignment vertical="center"/>
    </xf>
    <xf numFmtId="186" fontId="11" fillId="0" borderId="0"/>
    <xf numFmtId="0" fontId="54" fillId="19" borderId="0" applyNumberFormat="false" applyBorder="false" applyAlignment="false" applyProtection="false">
      <alignment vertical="center"/>
    </xf>
    <xf numFmtId="0" fontId="38" fillId="18" borderId="0" applyNumberFormat="false" applyBorder="false" applyAlignment="false" applyProtection="false"/>
    <xf numFmtId="0" fontId="51" fillId="6" borderId="0" applyNumberFormat="false" applyBorder="false" applyAlignment="false" applyProtection="false">
      <alignment vertical="center"/>
    </xf>
    <xf numFmtId="0" fontId="47" fillId="9" borderId="0" applyNumberFormat="false" applyBorder="false" applyAlignment="false" applyProtection="false">
      <alignment vertical="center"/>
    </xf>
    <xf numFmtId="0" fontId="80" fillId="0" borderId="30" applyNumberFormat="false" applyFill="false" applyProtection="false">
      <alignment horizontal="center"/>
    </xf>
    <xf numFmtId="0" fontId="48" fillId="0" borderId="0">
      <alignment vertical="center"/>
    </xf>
    <xf numFmtId="0" fontId="0" fillId="0" borderId="0"/>
    <xf numFmtId="0" fontId="97" fillId="20" borderId="35" applyNumberFormat="false" applyAlignment="false" applyProtection="false">
      <alignment vertical="center"/>
    </xf>
    <xf numFmtId="0" fontId="56" fillId="7" borderId="0" applyNumberFormat="false" applyBorder="false" applyAlignment="false" applyProtection="false">
      <alignment vertical="center"/>
    </xf>
    <xf numFmtId="0" fontId="0" fillId="0" borderId="0">
      <alignment vertical="center"/>
    </xf>
    <xf numFmtId="0" fontId="54" fillId="17" borderId="0" applyNumberFormat="false" applyBorder="false" applyAlignment="false" applyProtection="false">
      <alignment vertical="center"/>
    </xf>
    <xf numFmtId="0" fontId="48" fillId="0" borderId="0">
      <alignment vertical="center"/>
    </xf>
    <xf numFmtId="0" fontId="1" fillId="0" borderId="0"/>
    <xf numFmtId="9" fontId="55" fillId="0" borderId="0" applyFont="false" applyFill="false" applyBorder="false" applyAlignment="false" applyProtection="false"/>
    <xf numFmtId="0" fontId="0" fillId="0" borderId="0">
      <alignment vertical="center"/>
    </xf>
    <xf numFmtId="183" fontId="53" fillId="0" borderId="0" applyFont="false" applyFill="false" applyBorder="false" applyAlignment="false" applyProtection="false"/>
    <xf numFmtId="0" fontId="56" fillId="10" borderId="0" applyNumberFormat="false" applyBorder="false" applyAlignment="false" applyProtection="false">
      <alignment vertical="center"/>
    </xf>
    <xf numFmtId="0" fontId="54" fillId="16" borderId="0" applyNumberFormat="false" applyBorder="false" applyAlignment="false" applyProtection="false">
      <alignment vertical="center"/>
    </xf>
    <xf numFmtId="38" fontId="42" fillId="0" borderId="0" applyFont="false" applyFill="false" applyBorder="false" applyAlignment="false" applyProtection="false"/>
    <xf numFmtId="0" fontId="0" fillId="0" borderId="0">
      <alignment vertical="center"/>
    </xf>
    <xf numFmtId="0" fontId="51" fillId="6" borderId="0" applyNumberFormat="false" applyBorder="false" applyAlignment="false" applyProtection="false">
      <alignment vertical="center"/>
    </xf>
    <xf numFmtId="0" fontId="43" fillId="15" borderId="0" applyNumberFormat="false" applyBorder="false" applyAlignment="false" applyProtection="false">
      <alignment vertical="center"/>
    </xf>
    <xf numFmtId="0" fontId="41" fillId="7" borderId="0" applyNumberFormat="false" applyBorder="false" applyAlignment="false" applyProtection="false">
      <alignment vertical="center"/>
    </xf>
    <xf numFmtId="0" fontId="54" fillId="14" borderId="0" applyNumberFormat="false" applyBorder="false" applyAlignment="false" applyProtection="false">
      <alignment vertical="center"/>
    </xf>
    <xf numFmtId="0" fontId="52" fillId="13" borderId="0" applyNumberFormat="false" applyBorder="false" applyAlignment="false" applyProtection="false">
      <alignment vertical="center"/>
    </xf>
    <xf numFmtId="0" fontId="1" fillId="0" borderId="0"/>
    <xf numFmtId="0" fontId="53" fillId="0" borderId="0"/>
    <xf numFmtId="0" fontId="0" fillId="0" borderId="0">
      <alignment vertical="center"/>
    </xf>
    <xf numFmtId="0" fontId="52" fillId="12" borderId="0" applyNumberFormat="false" applyBorder="false" applyAlignment="false" applyProtection="false">
      <alignment vertical="center"/>
    </xf>
    <xf numFmtId="0" fontId="38" fillId="11" borderId="0" applyNumberFormat="false" applyBorder="false" applyAlignment="false" applyProtection="false"/>
    <xf numFmtId="0" fontId="51" fillId="6" borderId="0" applyNumberFormat="false" applyBorder="false" applyAlignment="false" applyProtection="false">
      <alignment vertical="center"/>
    </xf>
    <xf numFmtId="0" fontId="50" fillId="10" borderId="0" applyNumberFormat="false" applyBorder="false" applyAlignment="false" applyProtection="false">
      <alignment vertical="center"/>
    </xf>
    <xf numFmtId="0" fontId="0" fillId="0" borderId="0"/>
    <xf numFmtId="0" fontId="49" fillId="9"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9" fillId="73"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49" fillId="9" borderId="0" applyNumberFormat="false" applyBorder="false" applyAlignment="false" applyProtection="false">
      <alignment vertical="center"/>
    </xf>
    <xf numFmtId="0" fontId="42" fillId="0" borderId="0" applyNumberFormat="false" applyFont="false" applyFill="false" applyBorder="false" applyAlignment="false" applyProtection="false">
      <alignment horizontal="left"/>
    </xf>
    <xf numFmtId="0" fontId="48" fillId="0" borderId="0">
      <alignment vertical="center"/>
    </xf>
    <xf numFmtId="0" fontId="47" fillId="6" borderId="0" applyNumberFormat="false" applyBorder="false" applyAlignment="false" applyProtection="false">
      <alignment vertical="center"/>
    </xf>
    <xf numFmtId="184" fontId="0" fillId="0" borderId="0" applyFont="false" applyFill="false" applyBorder="false" applyAlignment="false" applyProtection="false">
      <alignment vertical="center"/>
    </xf>
    <xf numFmtId="0" fontId="1" fillId="0" borderId="0"/>
    <xf numFmtId="0" fontId="46" fillId="6" borderId="0" applyNumberFormat="false" applyBorder="false" applyAlignment="false" applyProtection="false">
      <alignment vertical="center"/>
    </xf>
    <xf numFmtId="0" fontId="45" fillId="0" borderId="0"/>
    <xf numFmtId="0" fontId="56" fillId="7" borderId="0" applyNumberFormat="false" applyBorder="false" applyAlignment="false" applyProtection="false">
      <alignment vertical="center"/>
    </xf>
    <xf numFmtId="0" fontId="56" fillId="10" borderId="0" applyNumberFormat="false" applyBorder="false" applyAlignment="false" applyProtection="false">
      <alignment vertical="center"/>
    </xf>
    <xf numFmtId="0" fontId="44" fillId="0" borderId="0" applyNumberFormat="false" applyFill="false" applyBorder="false" applyAlignment="false" applyProtection="false"/>
    <xf numFmtId="0" fontId="43"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0" fillId="0" borderId="0">
      <alignment vertical="center"/>
    </xf>
    <xf numFmtId="15" fontId="42" fillId="0" borderId="0" applyFont="false" applyFill="false" applyBorder="false" applyAlignment="false" applyProtection="false"/>
    <xf numFmtId="0" fontId="53" fillId="0" borderId="0"/>
    <xf numFmtId="0" fontId="41" fillId="7" borderId="0" applyNumberFormat="false" applyBorder="false" applyAlignment="false" applyProtection="false">
      <alignment vertical="center"/>
    </xf>
    <xf numFmtId="0" fontId="54" fillId="0" borderId="0">
      <alignment vertical="center"/>
    </xf>
    <xf numFmtId="0" fontId="40" fillId="0" borderId="0">
      <alignment vertical="center"/>
    </xf>
    <xf numFmtId="0" fontId="1" fillId="0" borderId="0"/>
    <xf numFmtId="0" fontId="56" fillId="7"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62" fillId="32"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37" fillId="0" borderId="0">
      <alignment horizontal="center" wrapText="true"/>
      <protection locked="false"/>
    </xf>
    <xf numFmtId="0" fontId="36" fillId="4" borderId="0" applyNumberFormat="false" applyBorder="false" applyAlignment="false" applyProtection="false"/>
  </cellStyleXfs>
  <cellXfs count="330">
    <xf numFmtId="0" fontId="0" fillId="0" borderId="0" xfId="0">
      <alignment vertical="center"/>
    </xf>
    <xf numFmtId="0" fontId="1" fillId="0" borderId="0" xfId="0" applyFont="true" applyFill="true" applyBorder="true" applyAlignment="true">
      <alignment vertical="center"/>
    </xf>
    <xf numFmtId="0" fontId="1" fillId="0" borderId="0" xfId="0" applyFont="true" applyFill="true" applyBorder="true" applyAlignment="true"/>
    <xf numFmtId="203" fontId="2" fillId="0" borderId="0" xfId="81" applyNumberFormat="true" applyFont="true" applyFill="true" applyBorder="true" applyAlignment="true">
      <alignment horizontal="center" vertical="center"/>
    </xf>
    <xf numFmtId="0" fontId="3" fillId="0" borderId="0" xfId="0" applyFont="true" applyFill="true" applyBorder="true" applyAlignment="true"/>
    <xf numFmtId="205" fontId="4" fillId="0" borderId="0" xfId="0" applyNumberFormat="true" applyFont="true" applyFill="true" applyBorder="true" applyAlignment="true">
      <alignment horizontal="center" vertical="center" wrapText="true"/>
    </xf>
    <xf numFmtId="0" fontId="1" fillId="0" borderId="0" xfId="0" applyFont="true" applyFill="true" applyBorder="true" applyAlignment="true">
      <alignment horizontal="center"/>
    </xf>
    <xf numFmtId="0" fontId="1" fillId="0" borderId="0" xfId="0" applyFont="true">
      <alignment vertical="center"/>
    </xf>
    <xf numFmtId="0" fontId="5" fillId="0" borderId="0" xfId="0" applyFont="true" applyFill="true" applyBorder="true" applyAlignment="true">
      <alignment horizontal="left" vertical="center"/>
    </xf>
    <xf numFmtId="0" fontId="6" fillId="0" borderId="0" xfId="0"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206" fontId="7" fillId="0" borderId="1" xfId="81" applyNumberFormat="true" applyFont="true" applyFill="true" applyBorder="true" applyAlignment="true">
      <alignment horizontal="center" vertical="center" wrapText="true"/>
    </xf>
    <xf numFmtId="206" fontId="7" fillId="0" borderId="2" xfId="81" applyNumberFormat="true" applyFont="true" applyFill="true" applyBorder="true" applyAlignment="true">
      <alignment horizontal="center" vertical="center" wrapText="true"/>
    </xf>
    <xf numFmtId="206" fontId="7" fillId="0" borderId="3" xfId="81" applyNumberFormat="true" applyFont="true" applyFill="true" applyBorder="true" applyAlignment="true">
      <alignment horizontal="center" vertical="center" wrapText="true"/>
    </xf>
    <xf numFmtId="206" fontId="7" fillId="0" borderId="4" xfId="81" applyNumberFormat="true" applyFont="true" applyFill="true" applyBorder="true" applyAlignment="true">
      <alignment horizontal="center" vertical="center" wrapText="true"/>
    </xf>
    <xf numFmtId="206" fontId="7" fillId="0" borderId="5" xfId="81" applyNumberFormat="true" applyFont="true" applyFill="true" applyBorder="true" applyAlignment="true">
      <alignment horizontal="center" vertical="center" wrapText="true"/>
    </xf>
    <xf numFmtId="206" fontId="7" fillId="0" borderId="6" xfId="81" applyNumberFormat="true" applyFont="true" applyFill="true" applyBorder="true" applyAlignment="true">
      <alignment horizontal="center" vertical="center" wrapText="true"/>
    </xf>
    <xf numFmtId="203" fontId="7" fillId="0" borderId="1" xfId="81" applyNumberFormat="true" applyFont="true" applyFill="true" applyBorder="true" applyAlignment="true">
      <alignment horizontal="center" vertical="center" wrapText="true"/>
    </xf>
    <xf numFmtId="206" fontId="7" fillId="0" borderId="1" xfId="81" applyNumberFormat="true" applyFont="true" applyFill="true" applyBorder="true" applyAlignment="true">
      <alignment horizontal="center" vertical="center"/>
    </xf>
    <xf numFmtId="206" fontId="7" fillId="0" borderId="1" xfId="0" applyNumberFormat="true" applyFont="true" applyFill="true" applyBorder="true" applyAlignment="true">
      <alignment horizontal="center" vertical="center" wrapText="true"/>
    </xf>
    <xf numFmtId="206" fontId="8" fillId="0" borderId="1" xfId="81" applyNumberFormat="true" applyFont="true" applyFill="true" applyBorder="true" applyAlignment="true">
      <alignment horizontal="center" vertical="center"/>
    </xf>
    <xf numFmtId="206" fontId="8" fillId="0" borderId="1" xfId="0" applyNumberFormat="true" applyFont="true" applyFill="true" applyBorder="true" applyAlignment="true">
      <alignment horizontal="center" vertical="center" wrapText="true"/>
    </xf>
    <xf numFmtId="203" fontId="8" fillId="0" borderId="7" xfId="0" applyNumberFormat="true" applyFont="true" applyFill="true" applyBorder="true" applyAlignment="true">
      <alignment horizontal="center" vertical="center" wrapText="true"/>
    </xf>
    <xf numFmtId="193" fontId="7" fillId="0" borderId="1" xfId="81" applyNumberFormat="true" applyFont="true" applyFill="true" applyBorder="true" applyAlignment="true">
      <alignment horizontal="center" vertical="center" wrapText="true"/>
    </xf>
    <xf numFmtId="0" fontId="1" fillId="0" borderId="0" xfId="0" applyFont="true" applyFill="true" applyBorder="true" applyAlignment="true">
      <alignment horizontal="center" vertical="center"/>
    </xf>
    <xf numFmtId="0" fontId="7" fillId="0" borderId="0" xfId="0" applyFont="true" applyFill="true" applyBorder="true" applyAlignment="true">
      <alignment horizontal="center" vertical="center"/>
    </xf>
    <xf numFmtId="206" fontId="7" fillId="0" borderId="8" xfId="0" applyNumberFormat="true" applyFont="true" applyFill="true" applyBorder="true" applyAlignment="true">
      <alignment horizontal="center" vertical="center" wrapText="true"/>
    </xf>
    <xf numFmtId="206" fontId="7" fillId="0" borderId="9" xfId="0" applyNumberFormat="true" applyFont="true" applyFill="true" applyBorder="true" applyAlignment="true">
      <alignment horizontal="center" vertical="center" wrapText="true"/>
    </xf>
    <xf numFmtId="206" fontId="7" fillId="0" borderId="10" xfId="0" applyNumberFormat="true" applyFont="true" applyFill="true" applyBorder="true" applyAlignment="true">
      <alignment horizontal="center" vertical="center" wrapText="true"/>
    </xf>
    <xf numFmtId="206" fontId="7" fillId="0" borderId="2" xfId="0" applyNumberFormat="true" applyFont="true" applyFill="true" applyBorder="true" applyAlignment="true">
      <alignment horizontal="center" vertical="center" wrapText="true"/>
    </xf>
    <xf numFmtId="206" fontId="9" fillId="0" borderId="2" xfId="0" applyNumberFormat="true" applyFont="true" applyFill="true" applyBorder="true" applyAlignment="true">
      <alignment horizontal="center" vertical="center" wrapText="true"/>
    </xf>
    <xf numFmtId="206" fontId="7" fillId="0" borderId="3" xfId="0" applyNumberFormat="true" applyFont="true" applyFill="true" applyBorder="true" applyAlignment="true">
      <alignment horizontal="center" vertical="center" wrapText="true"/>
    </xf>
    <xf numFmtId="205" fontId="7" fillId="0" borderId="1" xfId="81" applyNumberFormat="true" applyFont="true" applyFill="true" applyBorder="true" applyAlignment="true">
      <alignment horizontal="center" vertical="center" wrapText="true"/>
    </xf>
    <xf numFmtId="206" fontId="8" fillId="0" borderId="1" xfId="81" applyNumberFormat="true" applyFont="true" applyFill="true" applyBorder="true" applyAlignment="true">
      <alignment horizontal="center" vertical="center" wrapText="true"/>
    </xf>
    <xf numFmtId="206" fontId="8" fillId="0" borderId="7" xfId="81" applyNumberFormat="true" applyFont="true" applyFill="true" applyBorder="true" applyAlignment="true">
      <alignment horizontal="center" vertical="center" wrapText="true"/>
    </xf>
    <xf numFmtId="206" fontId="10" fillId="0" borderId="1" xfId="81" applyNumberFormat="true" applyFont="true" applyFill="true" applyBorder="true" applyAlignment="true">
      <alignment horizontal="left" vertical="center" wrapText="true"/>
    </xf>
    <xf numFmtId="206" fontId="8" fillId="0" borderId="1" xfId="81" applyNumberFormat="true" applyFont="true" applyFill="true" applyBorder="true" applyAlignment="true">
      <alignment horizontal="left" vertical="center" wrapText="true"/>
    </xf>
    <xf numFmtId="0" fontId="11" fillId="0" borderId="0" xfId="0" applyFont="true" applyFill="true" applyBorder="true" applyAlignment="true">
      <alignment vertical="center"/>
    </xf>
    <xf numFmtId="0" fontId="2" fillId="0" borderId="0" xfId="0" applyFont="true" applyFill="true" applyBorder="true" applyAlignment="true" applyProtection="true">
      <alignment vertical="center"/>
      <protection locked="false"/>
    </xf>
    <xf numFmtId="0" fontId="11" fillId="0" borderId="0" xfId="0" applyFont="true" applyFill="true" applyBorder="true" applyAlignment="true" applyProtection="true">
      <alignment vertical="center"/>
      <protection locked="false"/>
    </xf>
    <xf numFmtId="0" fontId="8" fillId="0" borderId="0" xfId="0" applyFont="true" applyFill="true" applyBorder="true" applyAlignment="true" applyProtection="true">
      <alignment horizontal="center" vertical="center"/>
      <protection locked="false"/>
    </xf>
    <xf numFmtId="206" fontId="8" fillId="0" borderId="0" xfId="0" applyNumberFormat="true" applyFont="true" applyFill="true" applyBorder="true" applyAlignment="true" applyProtection="true">
      <alignment horizontal="center" vertical="center"/>
      <protection locked="false"/>
    </xf>
    <xf numFmtId="0" fontId="8" fillId="0" borderId="0" xfId="0" applyFont="true" applyFill="true" applyBorder="true" applyAlignment="true" applyProtection="true">
      <alignment vertical="center"/>
      <protection locked="false"/>
    </xf>
    <xf numFmtId="0" fontId="8" fillId="0" borderId="0" xfId="0" applyFont="true" applyFill="true" applyBorder="true" applyAlignment="true">
      <alignment vertical="center"/>
    </xf>
    <xf numFmtId="0" fontId="1" fillId="0" borderId="0" xfId="0" applyFont="true" applyFill="true">
      <alignment vertical="center"/>
    </xf>
    <xf numFmtId="0" fontId="6" fillId="0" borderId="0" xfId="0" applyFont="true" applyFill="true" applyBorder="true" applyAlignment="true" applyProtection="true">
      <alignment vertical="top" wrapText="true"/>
      <protection locked="false"/>
    </xf>
    <xf numFmtId="0" fontId="8" fillId="0" borderId="0" xfId="0" applyFont="true" applyFill="true" applyBorder="true" applyAlignment="true" applyProtection="true">
      <alignment horizontal="center" vertical="center" wrapText="true"/>
      <protection locked="false"/>
    </xf>
    <xf numFmtId="0" fontId="12" fillId="0" borderId="11" xfId="0" applyFont="true" applyFill="true" applyBorder="true" applyAlignment="true" applyProtection="true">
      <alignment horizontal="center" vertical="center" wrapText="true"/>
      <protection locked="false"/>
    </xf>
    <xf numFmtId="0" fontId="2" fillId="0" borderId="1" xfId="0" applyFont="true" applyFill="true" applyBorder="true" applyAlignment="true" applyProtection="true">
      <alignment horizontal="center" vertical="center" wrapText="true"/>
      <protection locked="false"/>
    </xf>
    <xf numFmtId="0" fontId="2" fillId="0" borderId="4" xfId="0" applyFont="true" applyFill="true" applyBorder="true" applyAlignment="true" applyProtection="true">
      <alignment horizontal="center" vertical="center" wrapText="true"/>
      <protection locked="false"/>
    </xf>
    <xf numFmtId="0" fontId="2" fillId="0" borderId="5" xfId="0" applyFont="true" applyFill="true" applyBorder="true" applyAlignment="true" applyProtection="true">
      <alignment horizontal="center" vertical="center" wrapText="true"/>
      <protection locked="false"/>
    </xf>
    <xf numFmtId="203" fontId="2" fillId="0" borderId="1" xfId="0" applyNumberFormat="true" applyFont="true" applyFill="true" applyBorder="true" applyAlignment="true" applyProtection="true">
      <alignment horizontal="center" vertical="center" wrapText="true"/>
      <protection locked="false"/>
    </xf>
    <xf numFmtId="205" fontId="2" fillId="0" borderId="1" xfId="0" applyNumberFormat="true" applyFont="true" applyFill="true" applyBorder="true" applyAlignment="true" applyProtection="true">
      <alignment horizontal="center" vertical="center" wrapText="true"/>
      <protection locked="false"/>
    </xf>
    <xf numFmtId="0" fontId="2" fillId="0" borderId="1" xfId="0" applyFont="true" applyFill="true" applyBorder="true" applyAlignment="true">
      <alignment horizontal="center" vertical="center" wrapText="true"/>
    </xf>
    <xf numFmtId="203" fontId="2" fillId="0" borderId="1"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pplyProtection="true">
      <alignment horizontal="center" vertical="center"/>
    </xf>
    <xf numFmtId="203" fontId="2" fillId="0" borderId="1" xfId="0" applyNumberFormat="true" applyFont="true" applyFill="true" applyBorder="true" applyAlignment="true" applyProtection="true">
      <alignment horizontal="center" vertical="center" wrapText="true"/>
    </xf>
    <xf numFmtId="0" fontId="2" fillId="0" borderId="1" xfId="0" applyNumberFormat="true" applyFont="true" applyFill="true" applyBorder="true" applyAlignment="true" applyProtection="true">
      <alignment horizontal="center" vertical="center" wrapText="true"/>
    </xf>
    <xf numFmtId="0" fontId="11" fillId="0" borderId="1" xfId="0" applyFont="true" applyFill="true" applyBorder="true" applyAlignment="true">
      <alignment horizontal="center" vertical="center" wrapText="true"/>
    </xf>
    <xf numFmtId="0" fontId="11" fillId="0" borderId="1" xfId="170" applyNumberFormat="true" applyFont="true" applyFill="true" applyBorder="true" applyAlignment="true" applyProtection="true">
      <alignment horizontal="center" vertical="center" wrapText="true"/>
      <protection locked="false"/>
    </xf>
    <xf numFmtId="203" fontId="11" fillId="0" borderId="1" xfId="0" applyNumberFormat="true" applyFont="true" applyFill="true" applyBorder="true" applyAlignment="true">
      <alignment horizontal="center" vertical="center" wrapText="true"/>
    </xf>
    <xf numFmtId="0" fontId="11" fillId="0" borderId="1" xfId="0" applyNumberFormat="true" applyFont="true" applyFill="true" applyBorder="true" applyAlignment="true" applyProtection="true">
      <alignment horizontal="center" vertical="center"/>
      <protection locked="false"/>
    </xf>
    <xf numFmtId="206" fontId="2" fillId="0" borderId="1" xfId="0" applyNumberFormat="true" applyFont="true" applyFill="true" applyBorder="true" applyAlignment="true" applyProtection="true">
      <alignment horizontal="center" vertical="center" wrapText="true"/>
    </xf>
    <xf numFmtId="206" fontId="2" fillId="0" borderId="1" xfId="0" applyNumberFormat="true" applyFont="true" applyFill="true" applyBorder="true" applyAlignment="true" applyProtection="true">
      <alignment horizontal="center" vertical="center"/>
    </xf>
    <xf numFmtId="193" fontId="2" fillId="0" borderId="1" xfId="0" applyNumberFormat="true" applyFont="true" applyFill="true" applyBorder="true" applyAlignment="true" applyProtection="true">
      <alignment horizontal="center" vertical="center"/>
    </xf>
    <xf numFmtId="0" fontId="2" fillId="0" borderId="1" xfId="0" applyFont="true" applyFill="true" applyBorder="true" applyAlignment="true" applyProtection="true">
      <alignment horizontal="center" vertical="center" wrapText="true"/>
    </xf>
    <xf numFmtId="193" fontId="2" fillId="0" borderId="1" xfId="0" applyNumberFormat="true" applyFont="true" applyFill="true" applyBorder="true" applyAlignment="true" applyProtection="true">
      <alignment horizontal="center" vertical="center" wrapText="true"/>
    </xf>
    <xf numFmtId="206" fontId="11" fillId="0" borderId="1" xfId="0" applyNumberFormat="true" applyFont="true" applyFill="true" applyBorder="true" applyAlignment="true" applyProtection="true">
      <alignment horizontal="center" vertical="center" wrapText="true"/>
      <protection locked="false"/>
    </xf>
    <xf numFmtId="206" fontId="11" fillId="0" borderId="1" xfId="0" applyNumberFormat="true" applyFont="true" applyFill="true" applyBorder="true" applyAlignment="true" applyProtection="true">
      <alignment horizontal="center" vertical="center"/>
      <protection locked="false"/>
    </xf>
    <xf numFmtId="193" fontId="11" fillId="0" borderId="1" xfId="0" applyNumberFormat="true" applyFont="true" applyFill="true" applyBorder="true" applyAlignment="true" applyProtection="true">
      <alignment horizontal="center" vertical="center"/>
      <protection locked="false"/>
    </xf>
    <xf numFmtId="0" fontId="8" fillId="0" borderId="1" xfId="0" applyFont="true" applyFill="true" applyBorder="true" applyAlignment="true">
      <alignment horizontal="center" vertical="center" wrapText="true"/>
    </xf>
    <xf numFmtId="0" fontId="2" fillId="0" borderId="6" xfId="0" applyFont="true" applyFill="true" applyBorder="true" applyAlignment="true" applyProtection="true">
      <alignment horizontal="center" vertical="center" wrapText="true"/>
      <protection locked="false"/>
    </xf>
    <xf numFmtId="9" fontId="2" fillId="0" borderId="1" xfId="0" applyNumberFormat="true" applyFont="true" applyFill="true" applyBorder="true" applyAlignment="true" applyProtection="true">
      <alignment horizontal="center" vertical="center" wrapText="true"/>
    </xf>
    <xf numFmtId="9" fontId="2" fillId="0" borderId="1" xfId="0" applyNumberFormat="true" applyFont="true" applyFill="true" applyBorder="true" applyAlignment="true" applyProtection="true">
      <alignment horizontal="center" vertical="center" wrapText="true"/>
      <protection locked="false"/>
    </xf>
    <xf numFmtId="9" fontId="11" fillId="0" borderId="1" xfId="0" applyNumberFormat="true" applyFont="true" applyFill="true" applyBorder="true" applyAlignment="true" applyProtection="true">
      <alignment horizontal="center" vertical="center" wrapText="true"/>
      <protection locked="false"/>
    </xf>
    <xf numFmtId="0" fontId="11" fillId="0" borderId="1" xfId="0" applyFont="true" applyFill="true" applyBorder="true" applyAlignment="true" applyProtection="true">
      <alignment horizontal="center" vertical="center" wrapText="true"/>
      <protection locked="false"/>
    </xf>
    <xf numFmtId="206" fontId="1" fillId="0" borderId="0" xfId="0" applyNumberFormat="true" applyFont="true" applyFill="true" applyBorder="true" applyAlignment="true">
      <alignment vertical="center"/>
    </xf>
    <xf numFmtId="206" fontId="12" fillId="0" borderId="11" xfId="0" applyNumberFormat="true" applyFont="true" applyFill="true" applyBorder="true" applyAlignment="true" applyProtection="true">
      <alignment horizontal="center" vertical="center" wrapText="true"/>
      <protection locked="false"/>
    </xf>
    <xf numFmtId="206" fontId="2" fillId="0" borderId="1" xfId="0" applyNumberFormat="true" applyFont="true" applyFill="true" applyBorder="true" applyAlignment="true" applyProtection="true">
      <alignment horizontal="center" vertical="center" wrapText="true"/>
      <protection locked="false"/>
    </xf>
    <xf numFmtId="206" fontId="13" fillId="0" borderId="1" xfId="0" applyNumberFormat="true" applyFont="true" applyFill="true" applyBorder="true" applyAlignment="true" applyProtection="true">
      <alignment horizontal="center" vertical="center" wrapText="true"/>
      <protection locked="false"/>
    </xf>
    <xf numFmtId="193" fontId="2" fillId="0" borderId="1" xfId="0" applyNumberFormat="true" applyFont="true" applyFill="true" applyBorder="true" applyAlignment="true" applyProtection="true">
      <alignment horizontal="center" vertical="center" wrapText="true"/>
      <protection locked="false"/>
    </xf>
    <xf numFmtId="203" fontId="11" fillId="0" borderId="1" xfId="0" applyNumberFormat="true" applyFont="true" applyFill="true" applyBorder="true" applyAlignment="true" applyProtection="true">
      <alignment horizontal="center" vertical="center" wrapText="true"/>
      <protection locked="false"/>
    </xf>
    <xf numFmtId="0" fontId="7" fillId="0" borderId="0" xfId="0" applyFont="true" applyFill="true" applyBorder="true" applyAlignment="true" applyProtection="true">
      <alignment vertical="center"/>
      <protection locked="false"/>
    </xf>
    <xf numFmtId="0" fontId="7" fillId="0" borderId="0" xfId="0" applyFont="true" applyFill="true" applyBorder="true" applyAlignment="true">
      <alignment vertical="center"/>
    </xf>
    <xf numFmtId="0" fontId="2" fillId="0" borderId="0" xfId="0" applyFont="true" applyFill="true" applyBorder="true" applyAlignment="true">
      <alignment vertical="center"/>
    </xf>
    <xf numFmtId="0" fontId="3" fillId="0" borderId="0" xfId="0" applyFont="true" applyFill="true">
      <alignment vertical="center"/>
    </xf>
    <xf numFmtId="0" fontId="1" fillId="0" borderId="0" xfId="0" applyFont="true" applyFill="true" applyAlignment="true">
      <alignment vertical="center"/>
    </xf>
    <xf numFmtId="0" fontId="8" fillId="0" borderId="0" xfId="0" applyFont="true" applyFill="true" applyAlignment="true">
      <alignment vertical="center"/>
    </xf>
    <xf numFmtId="0" fontId="3" fillId="0" borderId="0" xfId="0" applyFont="true" applyFill="true" applyAlignment="true">
      <alignment vertical="center"/>
    </xf>
    <xf numFmtId="0" fontId="6" fillId="0" borderId="0" xfId="0" applyFont="true" applyFill="true" applyBorder="true" applyAlignment="true">
      <alignment vertical="top" wrapText="true"/>
    </xf>
    <xf numFmtId="0" fontId="6" fillId="0" borderId="0" xfId="0" applyFont="true" applyFill="true" applyAlignment="true">
      <alignment vertical="top" wrapText="true"/>
    </xf>
    <xf numFmtId="0" fontId="12" fillId="0" borderId="0" xfId="0" applyFont="true" applyFill="true" applyBorder="true" applyAlignment="true">
      <alignment horizontal="center" vertical="center" wrapText="true"/>
    </xf>
    <xf numFmtId="0" fontId="12" fillId="0" borderId="0" xfId="0" applyFont="true" applyFill="true" applyAlignment="true">
      <alignment horizontal="center" vertical="center" wrapText="true"/>
    </xf>
    <xf numFmtId="0" fontId="11" fillId="0" borderId="4" xfId="0" applyFont="true" applyFill="true" applyBorder="true" applyAlignment="true">
      <alignment horizontal="center" vertical="center" wrapText="true"/>
    </xf>
    <xf numFmtId="0" fontId="11" fillId="0" borderId="5"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11" fillId="0" borderId="12" xfId="0" applyFont="true" applyFill="true" applyBorder="true" applyAlignment="true">
      <alignment horizontal="center" vertical="center" wrapText="true"/>
    </xf>
    <xf numFmtId="0" fontId="11" fillId="0" borderId="8" xfId="0" applyFont="true" applyFill="true" applyBorder="true" applyAlignment="true">
      <alignment horizontal="center" vertical="center" wrapText="true"/>
    </xf>
    <xf numFmtId="0" fontId="11" fillId="0" borderId="7" xfId="0" applyFont="true" applyFill="true" applyBorder="true" applyAlignment="true">
      <alignment horizontal="center" vertical="center" wrapText="true"/>
    </xf>
    <xf numFmtId="0" fontId="11" fillId="0" borderId="13" xfId="0" applyFont="true" applyFill="true" applyBorder="true" applyAlignment="true">
      <alignment horizontal="center" vertical="center" wrapText="true"/>
    </xf>
    <xf numFmtId="0" fontId="11" fillId="2" borderId="1" xfId="0" applyFont="true" applyFill="true" applyBorder="true" applyAlignment="true" applyProtection="true">
      <alignment horizontal="center" vertical="center" wrapText="true"/>
      <protection locked="false"/>
    </xf>
    <xf numFmtId="0" fontId="11" fillId="0" borderId="6" xfId="0" applyFont="true" applyFill="true" applyBorder="true" applyAlignment="true">
      <alignment horizontal="center" vertical="center" wrapText="true"/>
    </xf>
    <xf numFmtId="0" fontId="11" fillId="0" borderId="1" xfId="0" applyNumberFormat="true" applyFont="true" applyFill="true" applyBorder="true" applyAlignment="true" applyProtection="true">
      <alignment horizontal="center" vertical="center" wrapText="true"/>
      <protection locked="false"/>
    </xf>
    <xf numFmtId="9" fontId="11" fillId="3" borderId="1" xfId="270" applyNumberFormat="true" applyFont="true" applyFill="true" applyBorder="true" applyAlignment="true">
      <alignment horizontal="center" vertical="center"/>
    </xf>
    <xf numFmtId="9" fontId="11" fillId="0" borderId="1" xfId="0" applyNumberFormat="true" applyFont="true" applyFill="true" applyBorder="true" applyAlignment="true">
      <alignment horizontal="center" vertical="center" wrapText="true"/>
    </xf>
    <xf numFmtId="0" fontId="11" fillId="0" borderId="1" xfId="0" applyNumberFormat="true" applyFont="true" applyFill="true" applyBorder="true" applyAlignment="true" applyProtection="true">
      <alignment horizontal="center" vertical="center" wrapText="true"/>
    </xf>
    <xf numFmtId="0" fontId="1" fillId="0" borderId="0" xfId="0" applyFont="true" applyFill="true" applyBorder="true" applyAlignment="true">
      <alignment vertical="center" wrapText="true"/>
    </xf>
    <xf numFmtId="0" fontId="12" fillId="0" borderId="0" xfId="0" applyFont="true" applyFill="true" applyBorder="true" applyAlignment="true">
      <alignment vertical="center" wrapText="true"/>
    </xf>
    <xf numFmtId="0" fontId="1" fillId="0" borderId="0" xfId="0" applyFont="true" applyFill="true" applyAlignment="true">
      <alignment vertical="center" wrapText="true"/>
    </xf>
    <xf numFmtId="0" fontId="3" fillId="0" borderId="0" xfId="0" applyFont="true" applyFill="true" applyBorder="true" applyAlignment="true">
      <alignment vertical="center" wrapText="true"/>
    </xf>
    <xf numFmtId="0" fontId="1" fillId="0" borderId="0" xfId="0" applyFont="true" applyFill="true" applyBorder="true" applyAlignment="true">
      <alignment horizontal="center" vertical="center" wrapText="true"/>
    </xf>
    <xf numFmtId="0" fontId="14" fillId="0" borderId="0" xfId="0" applyFont="true" applyFill="true" applyAlignment="true">
      <alignment vertical="top" wrapText="true"/>
    </xf>
    <xf numFmtId="0" fontId="12" fillId="0" borderId="0" xfId="0" applyFont="true" applyFill="true" applyAlignment="true" applyProtection="true">
      <alignment horizontal="center" vertical="center" wrapText="true"/>
      <protection locked="false"/>
    </xf>
    <xf numFmtId="0" fontId="9"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193" fontId="7" fillId="0" borderId="1" xfId="0" applyNumberFormat="true" applyFont="true" applyFill="true" applyBorder="true" applyAlignment="true">
      <alignment horizontal="center" vertical="center" wrapText="true"/>
    </xf>
    <xf numFmtId="203" fontId="7" fillId="0" borderId="1" xfId="0" applyNumberFormat="true" applyFont="true" applyFill="true" applyBorder="true" applyAlignment="true">
      <alignment horizontal="center" vertical="center" wrapText="true"/>
    </xf>
    <xf numFmtId="0" fontId="10" fillId="0" borderId="1" xfId="170" applyNumberFormat="true" applyFont="true" applyFill="true" applyBorder="true" applyAlignment="true" applyProtection="true">
      <alignment horizontal="center" vertical="center" wrapText="true"/>
      <protection locked="false"/>
    </xf>
    <xf numFmtId="203" fontId="8" fillId="0" borderId="1" xfId="0" applyNumberFormat="true" applyFont="true" applyFill="true" applyBorder="true" applyAlignment="true">
      <alignment horizontal="center" vertical="center" wrapText="true"/>
    </xf>
    <xf numFmtId="193" fontId="8" fillId="0" borderId="1" xfId="0" applyNumberFormat="true" applyFont="true" applyFill="true" applyBorder="true" applyAlignment="true">
      <alignment horizontal="center" vertical="center" wrapText="true"/>
    </xf>
    <xf numFmtId="0" fontId="12" fillId="0" borderId="0" xfId="0" applyFont="true" applyFill="true" applyAlignment="true">
      <alignment vertical="center" wrapText="true"/>
    </xf>
    <xf numFmtId="0" fontId="15" fillId="0" borderId="0" xfId="0" applyFont="true" applyFill="true" applyBorder="true" applyAlignment="true">
      <alignment horizontal="left" vertical="center"/>
    </xf>
    <xf numFmtId="206" fontId="3" fillId="0" borderId="2" xfId="81" applyNumberFormat="true" applyFont="true" applyFill="true" applyBorder="true" applyAlignment="true">
      <alignment horizontal="center" vertical="center" wrapText="true"/>
    </xf>
    <xf numFmtId="206" fontId="3" fillId="0" borderId="7" xfId="81" applyNumberFormat="true" applyFont="true" applyFill="true" applyBorder="true" applyAlignment="true">
      <alignment horizontal="center" vertical="center" wrapText="true"/>
    </xf>
    <xf numFmtId="206" fontId="3" fillId="0" borderId="1" xfId="81" applyNumberFormat="true" applyFont="true" applyFill="true" applyBorder="true" applyAlignment="true">
      <alignment horizontal="center" vertical="center" wrapText="true"/>
    </xf>
    <xf numFmtId="206" fontId="1" fillId="0" borderId="1" xfId="81" applyNumberFormat="true" applyFont="true" applyFill="true" applyBorder="true" applyAlignment="true">
      <alignment horizontal="center" vertical="center"/>
    </xf>
    <xf numFmtId="206" fontId="1" fillId="0" borderId="1" xfId="0" applyNumberFormat="true" applyFont="true" applyFill="true" applyBorder="true" applyAlignment="true">
      <alignment horizontal="center" vertical="center" wrapText="true"/>
    </xf>
    <xf numFmtId="206" fontId="16" fillId="0" borderId="2" xfId="81" applyNumberFormat="true" applyFont="true" applyFill="true" applyBorder="true" applyAlignment="true">
      <alignment horizontal="center" vertical="center" wrapText="true"/>
    </xf>
    <xf numFmtId="206" fontId="16" fillId="0" borderId="1" xfId="81" applyNumberFormat="true" applyFont="true" applyFill="true" applyBorder="true" applyAlignment="true">
      <alignment horizontal="center" vertical="center" wrapText="true"/>
    </xf>
    <xf numFmtId="206" fontId="3" fillId="0" borderId="3" xfId="81" applyNumberFormat="true" applyFont="true" applyFill="true" applyBorder="true" applyAlignment="true">
      <alignment horizontal="center" vertical="center" wrapText="true"/>
    </xf>
    <xf numFmtId="206" fontId="16" fillId="0" borderId="7" xfId="81" applyNumberFormat="true" applyFont="true" applyFill="true" applyBorder="true" applyAlignment="true">
      <alignment horizontal="center" vertical="center" wrapText="true"/>
    </xf>
    <xf numFmtId="206" fontId="0" fillId="0" borderId="1" xfId="0" applyNumberFormat="true" applyFont="true" applyFill="true" applyBorder="true" applyAlignment="true">
      <alignment horizontal="left" vertical="center" wrapText="true"/>
    </xf>
    <xf numFmtId="0" fontId="1" fillId="0" borderId="0" xfId="0" applyFont="true" applyFill="true" applyBorder="true" applyAlignment="true">
      <alignment horizontal="right" vertical="center"/>
    </xf>
    <xf numFmtId="206" fontId="3" fillId="0" borderId="2" xfId="0" applyNumberFormat="true" applyFont="true" applyFill="true" applyBorder="true" applyAlignment="true">
      <alignment horizontal="center" vertical="center" wrapText="true"/>
    </xf>
    <xf numFmtId="206" fontId="16" fillId="0" borderId="3" xfId="81" applyNumberFormat="true" applyFont="true" applyFill="true" applyBorder="true" applyAlignment="true">
      <alignment horizontal="center" vertical="center" wrapText="true"/>
    </xf>
    <xf numFmtId="206" fontId="3" fillId="0" borderId="3" xfId="0" applyNumberFormat="true" applyFont="true" applyFill="true" applyBorder="true" applyAlignment="true">
      <alignment horizontal="center" vertical="center" wrapText="true"/>
    </xf>
    <xf numFmtId="206" fontId="1" fillId="0" borderId="1" xfId="81" applyNumberFormat="true" applyFont="true" applyFill="true" applyBorder="true" applyAlignment="true">
      <alignment horizontal="center" vertical="center" wrapText="true"/>
    </xf>
    <xf numFmtId="0" fontId="1" fillId="0" borderId="0" xfId="0" applyFont="true" applyAlignment="true">
      <alignment vertical="center" wrapText="true"/>
    </xf>
    <xf numFmtId="206" fontId="1" fillId="0" borderId="0" xfId="0" applyNumberFormat="true" applyFont="true" applyAlignment="true">
      <alignment horizontal="left" vertical="center" wrapText="true"/>
    </xf>
    <xf numFmtId="187" fontId="1" fillId="0" borderId="0" xfId="0" applyNumberFormat="true" applyFont="true" applyAlignment="true">
      <alignment horizontal="center" vertical="center" wrapText="true"/>
    </xf>
    <xf numFmtId="0" fontId="5" fillId="0" borderId="0" xfId="0" applyFont="true" applyAlignment="true">
      <alignment horizontal="left" vertical="center"/>
    </xf>
    <xf numFmtId="206" fontId="12" fillId="0" borderId="0" xfId="0" applyNumberFormat="true" applyFont="true" applyFill="true" applyAlignment="true">
      <alignment horizontal="center" vertical="center" wrapText="true"/>
    </xf>
    <xf numFmtId="193" fontId="5" fillId="0" borderId="0" xfId="0" applyNumberFormat="true" applyFont="true" applyFill="true" applyBorder="true" applyAlignment="true">
      <alignment horizontal="center" vertical="center" wrapText="true"/>
    </xf>
    <xf numFmtId="206" fontId="5" fillId="0" borderId="0" xfId="0" applyNumberFormat="true" applyFont="true" applyFill="true" applyBorder="true" applyAlignment="true">
      <alignment horizontal="left" vertical="center" wrapText="true"/>
    </xf>
    <xf numFmtId="0" fontId="1" fillId="0" borderId="1" xfId="0" applyFont="true" applyFill="true" applyBorder="true" applyAlignment="true">
      <alignment horizontal="center" vertical="center" wrapText="true"/>
    </xf>
    <xf numFmtId="206" fontId="1" fillId="0" borderId="4" xfId="0" applyNumberFormat="true" applyFont="true" applyFill="true" applyBorder="true" applyAlignment="true">
      <alignment horizontal="center" vertical="center" wrapText="true"/>
    </xf>
    <xf numFmtId="206" fontId="1" fillId="0" borderId="2" xfId="0" applyNumberFormat="true" applyFont="true" applyFill="true" applyBorder="true" applyAlignment="true">
      <alignment horizontal="center" vertical="center" wrapText="true"/>
    </xf>
    <xf numFmtId="206" fontId="1" fillId="0" borderId="7" xfId="0" applyNumberFormat="true"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6"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left" vertical="center" wrapText="true"/>
    </xf>
    <xf numFmtId="0" fontId="0" fillId="0" borderId="1" xfId="0" applyNumberFormat="true" applyFont="true" applyFill="true" applyBorder="true" applyAlignment="true">
      <alignment horizontal="left" vertical="center" wrapText="true"/>
    </xf>
    <xf numFmtId="49" fontId="1" fillId="0" borderId="1" xfId="0" applyNumberFormat="true" applyFont="true" applyFill="true" applyBorder="true" applyAlignment="true">
      <alignment horizontal="center" vertical="center" wrapText="true"/>
    </xf>
    <xf numFmtId="187" fontId="12" fillId="0" borderId="0" xfId="0" applyNumberFormat="true" applyFont="true" applyFill="true" applyAlignment="true">
      <alignment horizontal="center" vertical="center" wrapText="true"/>
    </xf>
    <xf numFmtId="187" fontId="5" fillId="0" borderId="0" xfId="0" applyNumberFormat="true" applyFont="true" applyFill="true" applyBorder="true" applyAlignment="true">
      <alignment horizontal="center" vertical="center" wrapText="true"/>
    </xf>
    <xf numFmtId="193" fontId="1" fillId="0" borderId="0" xfId="0" applyNumberFormat="true" applyFont="true" applyFill="true" applyBorder="true" applyAlignment="true">
      <alignment horizontal="right" vertical="center" wrapText="true"/>
    </xf>
    <xf numFmtId="206" fontId="1" fillId="0" borderId="5" xfId="0" applyNumberFormat="true" applyFont="true" applyFill="true" applyBorder="true" applyAlignment="true">
      <alignment horizontal="center" vertical="center" wrapText="true"/>
    </xf>
    <xf numFmtId="187" fontId="1" fillId="0" borderId="6" xfId="0" applyNumberFormat="true" applyFont="true" applyFill="true" applyBorder="true" applyAlignment="true">
      <alignment horizontal="center" vertical="center" wrapText="true"/>
    </xf>
    <xf numFmtId="193" fontId="17" fillId="0" borderId="2" xfId="0" applyNumberFormat="true" applyFont="true" applyFill="true" applyBorder="true" applyAlignment="true">
      <alignment horizontal="center" vertical="center" wrapText="true"/>
    </xf>
    <xf numFmtId="193" fontId="17" fillId="0" borderId="3" xfId="0" applyNumberFormat="true" applyFont="true" applyFill="true" applyBorder="true" applyAlignment="true">
      <alignment horizontal="center" vertical="center" wrapText="true"/>
    </xf>
    <xf numFmtId="187" fontId="1" fillId="0" borderId="1" xfId="0" applyNumberFormat="true" applyFont="true" applyFill="true" applyBorder="true" applyAlignment="true">
      <alignment horizontal="center" vertical="center" wrapText="true"/>
    </xf>
    <xf numFmtId="193" fontId="17" fillId="0" borderId="7" xfId="0" applyNumberFormat="true" applyFont="true" applyFill="true" applyBorder="true" applyAlignment="true">
      <alignment horizontal="center" vertical="center" wrapText="true"/>
    </xf>
    <xf numFmtId="206" fontId="3"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left" vertical="center" wrapText="true"/>
    </xf>
    <xf numFmtId="0" fontId="18" fillId="0" borderId="0" xfId="0" applyFont="true" applyFill="true" applyBorder="true" applyAlignment="true">
      <alignment vertical="center"/>
    </xf>
    <xf numFmtId="0" fontId="19" fillId="0" borderId="0" xfId="0" applyFont="true" applyFill="true" applyBorder="true" applyAlignment="true">
      <alignment vertical="center"/>
    </xf>
    <xf numFmtId="0" fontId="20" fillId="0" borderId="0" xfId="0" applyFont="true" applyFill="true" applyBorder="true" applyAlignment="true">
      <alignment vertical="center"/>
    </xf>
    <xf numFmtId="0" fontId="21" fillId="0" borderId="0" xfId="0" applyFont="true" applyFill="true" applyBorder="true" applyAlignment="true">
      <alignment horizontal="center" vertical="center"/>
    </xf>
    <xf numFmtId="0" fontId="21" fillId="0" borderId="0" xfId="0" applyFont="true" applyFill="true" applyAlignment="true">
      <alignment horizontal="center" vertical="center"/>
    </xf>
    <xf numFmtId="193" fontId="22" fillId="0" borderId="0" xfId="0" applyNumberFormat="true" applyFont="true" applyFill="true" applyBorder="true" applyAlignment="true">
      <alignment horizontal="center" vertical="center"/>
    </xf>
    <xf numFmtId="0" fontId="23" fillId="0" borderId="0" xfId="0" applyFont="true" applyFill="true" applyBorder="true" applyAlignment="true">
      <alignment horizontal="center" vertical="center" wrapText="true"/>
    </xf>
    <xf numFmtId="0" fontId="1" fillId="0" borderId="2" xfId="270" applyFont="true" applyFill="true" applyBorder="true" applyAlignment="true" applyProtection="true">
      <alignment horizontal="center" vertical="center" wrapText="true"/>
      <protection locked="false"/>
    </xf>
    <xf numFmtId="0" fontId="3" fillId="0" borderId="1" xfId="270" applyFont="true" applyFill="true" applyBorder="true" applyAlignment="true" applyProtection="true">
      <alignment horizontal="center" vertical="center" wrapText="true"/>
      <protection locked="false"/>
    </xf>
    <xf numFmtId="0" fontId="16" fillId="0" borderId="1" xfId="270" applyFont="true" applyFill="true" applyBorder="true" applyAlignment="true" applyProtection="true">
      <alignment horizontal="center" vertical="center" wrapText="true"/>
      <protection locked="false"/>
    </xf>
    <xf numFmtId="0" fontId="1" fillId="0" borderId="1" xfId="270" applyFont="true" applyFill="true" applyBorder="true" applyAlignment="true" applyProtection="true">
      <alignment horizontal="center" vertical="center" wrapText="true"/>
      <protection locked="false"/>
    </xf>
    <xf numFmtId="205" fontId="24" fillId="0" borderId="1" xfId="0" applyNumberFormat="true" applyFont="true" applyFill="true" applyBorder="true" applyAlignment="true">
      <alignment horizontal="center" vertical="center"/>
    </xf>
    <xf numFmtId="193" fontId="21" fillId="0" borderId="0" xfId="0" applyNumberFormat="true" applyFont="true" applyFill="true" applyBorder="true" applyAlignment="true">
      <alignment horizontal="center" vertical="center"/>
    </xf>
    <xf numFmtId="193" fontId="23" fillId="0" borderId="0" xfId="0" applyNumberFormat="true" applyFont="true" applyFill="true" applyBorder="true" applyAlignment="true">
      <alignment horizontal="center" vertical="center"/>
    </xf>
    <xf numFmtId="0" fontId="25" fillId="0" borderId="0" xfId="0" applyFont="true" applyFill="true" applyBorder="true" applyAlignment="true">
      <alignment horizontal="right" vertical="center" wrapText="true"/>
    </xf>
    <xf numFmtId="193" fontId="1" fillId="0" borderId="1" xfId="270" applyNumberFormat="true" applyFont="true" applyFill="true" applyBorder="true" applyAlignment="true" applyProtection="true">
      <alignment horizontal="left" vertical="center" wrapText="true"/>
      <protection locked="false"/>
    </xf>
    <xf numFmtId="193" fontId="1" fillId="0" borderId="1" xfId="270" applyNumberFormat="true" applyFont="true" applyFill="true" applyBorder="true" applyAlignment="true" applyProtection="true">
      <alignment horizontal="center" vertical="center" wrapText="true"/>
      <protection locked="false"/>
    </xf>
    <xf numFmtId="0" fontId="3" fillId="0" borderId="0" xfId="0" applyFont="true">
      <alignment vertical="center"/>
    </xf>
    <xf numFmtId="0" fontId="1" fillId="0" borderId="0" xfId="0" applyFont="true" applyAlignment="true">
      <alignment vertical="center"/>
    </xf>
    <xf numFmtId="0" fontId="3" fillId="0" borderId="0" xfId="0" applyFont="true" applyAlignment="true">
      <alignment vertical="center"/>
    </xf>
    <xf numFmtId="0" fontId="1" fillId="0" borderId="0" xfId="0" applyFont="true" applyAlignment="true">
      <alignment horizontal="center" vertical="center"/>
    </xf>
    <xf numFmtId="0" fontId="1" fillId="0" borderId="0" xfId="0" applyFont="true" applyAlignment="true">
      <alignment horizontal="left" vertical="center" wrapText="true"/>
    </xf>
    <xf numFmtId="0" fontId="1" fillId="0" borderId="0" xfId="0" applyFont="true" applyAlignment="true">
      <alignment horizontal="center" vertical="center" wrapText="true"/>
    </xf>
    <xf numFmtId="0" fontId="5" fillId="0" borderId="0" xfId="0" applyFont="true" applyFill="true" applyAlignment="true">
      <alignment horizontal="left" vertical="center"/>
    </xf>
    <xf numFmtId="0" fontId="5" fillId="0" borderId="0" xfId="0" applyFont="true" applyFill="true" applyAlignment="true">
      <alignment vertical="center" wrapText="true"/>
    </xf>
    <xf numFmtId="0" fontId="5"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26" fillId="0" borderId="1" xfId="170" applyNumberFormat="true" applyFont="true" applyFill="true" applyBorder="true" applyAlignment="true" applyProtection="true">
      <alignment horizontal="center" vertical="center" wrapText="true"/>
      <protection locked="false"/>
    </xf>
    <xf numFmtId="0" fontId="24" fillId="0" borderId="1" xfId="170" applyNumberFormat="true" applyFont="true" applyFill="true" applyBorder="true" applyAlignment="true" applyProtection="true">
      <alignment horizontal="center" vertical="center" wrapText="true"/>
      <protection locked="false"/>
    </xf>
    <xf numFmtId="0" fontId="27" fillId="0" borderId="1" xfId="170" applyNumberFormat="true" applyFont="true" applyFill="true" applyBorder="true" applyAlignment="true" applyProtection="true">
      <alignment horizontal="center" vertical="center" wrapText="true"/>
      <protection locked="false"/>
    </xf>
    <xf numFmtId="0" fontId="28" fillId="0" borderId="1" xfId="170" applyNumberFormat="true" applyFont="true" applyFill="true" applyBorder="true" applyAlignment="true" applyProtection="true">
      <alignment horizontal="center" vertical="center" wrapText="true"/>
      <protection locked="false"/>
    </xf>
    <xf numFmtId="0" fontId="29" fillId="0" borderId="1" xfId="170" applyNumberFormat="true" applyFont="true" applyFill="true" applyBorder="true" applyAlignment="true" applyProtection="true">
      <alignment horizontal="center" vertical="center" wrapText="true"/>
      <protection locked="false"/>
    </xf>
    <xf numFmtId="0" fontId="3" fillId="0" borderId="1" xfId="0" applyFont="true" applyFill="true" applyBorder="true" applyAlignment="true">
      <alignment horizontal="center" vertical="center"/>
    </xf>
    <xf numFmtId="206" fontId="26" fillId="0" borderId="1" xfId="170" applyNumberFormat="true" applyFont="true" applyFill="true" applyBorder="true" applyAlignment="true" applyProtection="true">
      <alignment horizontal="center" vertical="center" wrapText="true"/>
      <protection locked="false"/>
    </xf>
    <xf numFmtId="206" fontId="30" fillId="0" borderId="1" xfId="170" applyNumberFormat="true" applyFont="true" applyFill="true" applyBorder="true" applyAlignment="true" applyProtection="true">
      <alignment horizontal="center" vertical="center" wrapText="true"/>
      <protection locked="false"/>
    </xf>
    <xf numFmtId="193" fontId="3" fillId="0" borderId="1" xfId="0" applyNumberFormat="true" applyFont="true" applyFill="true" applyBorder="true" applyAlignment="true">
      <alignment horizontal="center" vertical="center" wrapText="true"/>
    </xf>
    <xf numFmtId="193" fontId="24" fillId="0" borderId="1" xfId="170" applyNumberFormat="true" applyFont="true" applyFill="true" applyBorder="true" applyAlignment="true" applyProtection="true">
      <alignment horizontal="center" vertical="center" wrapText="true"/>
      <protection locked="false"/>
    </xf>
    <xf numFmtId="193" fontId="27" fillId="0" borderId="1" xfId="170" applyNumberFormat="true" applyFont="true" applyFill="true" applyBorder="true" applyAlignment="true" applyProtection="true">
      <alignment horizontal="center" vertical="center" wrapText="true"/>
      <protection locked="false"/>
    </xf>
    <xf numFmtId="206" fontId="24" fillId="0" borderId="1" xfId="170" applyNumberFormat="true" applyFont="true" applyFill="true" applyBorder="true" applyAlignment="true" applyProtection="true">
      <alignment horizontal="center" vertical="center" wrapText="true"/>
      <protection locked="false"/>
    </xf>
    <xf numFmtId="206" fontId="27" fillId="0" borderId="1" xfId="170" applyNumberFormat="true" applyFont="true" applyFill="true" applyBorder="true" applyAlignment="true" applyProtection="true">
      <alignment horizontal="center" vertical="center" wrapText="true"/>
      <protection locked="false"/>
    </xf>
    <xf numFmtId="193" fontId="1"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0" fontId="5" fillId="0" borderId="0" xfId="0" applyFont="true" applyFill="true" applyAlignment="true">
      <alignment horizontal="left" vertical="center" wrapText="true"/>
    </xf>
    <xf numFmtId="0" fontId="1" fillId="0" borderId="0" xfId="0" applyFont="true" applyFill="true" applyAlignment="true">
      <alignment horizontal="right" vertical="center"/>
    </xf>
    <xf numFmtId="0" fontId="1" fillId="0" borderId="0" xfId="0" applyFont="true" applyFill="true" applyAlignment="true">
      <alignment horizontal="center" vertical="center"/>
    </xf>
    <xf numFmtId="0" fontId="16" fillId="0" borderId="2" xfId="0" applyFont="true" applyFill="true" applyBorder="true" applyAlignment="true">
      <alignment horizontal="center" vertical="center" wrapText="true"/>
    </xf>
    <xf numFmtId="0" fontId="3" fillId="0" borderId="7" xfId="0" applyFont="true" applyFill="true" applyBorder="true" applyAlignment="true">
      <alignment vertical="center" wrapText="true"/>
    </xf>
    <xf numFmtId="0" fontId="3" fillId="0" borderId="1" xfId="0" applyFont="true" applyFill="true" applyBorder="true" applyAlignment="true">
      <alignment horizontal="left" vertical="center" wrapText="true"/>
    </xf>
    <xf numFmtId="0" fontId="26" fillId="0" borderId="1" xfId="170" applyNumberFormat="true" applyFont="true" applyFill="true" applyBorder="true" applyAlignment="true" applyProtection="true">
      <alignment horizontal="left" vertical="center" wrapText="true"/>
      <protection locked="false"/>
    </xf>
    <xf numFmtId="0" fontId="27" fillId="0" borderId="1" xfId="170" applyNumberFormat="true" applyFont="true" applyFill="true" applyBorder="true" applyAlignment="true" applyProtection="true">
      <alignment horizontal="left" vertical="center" wrapText="true"/>
      <protection locked="false"/>
    </xf>
    <xf numFmtId="0" fontId="1" fillId="0" borderId="0" xfId="0" applyFont="true" applyFill="true" applyAlignment="true">
      <alignment horizontal="right" vertical="center" wrapText="true"/>
    </xf>
    <xf numFmtId="0" fontId="1" fillId="0" borderId="1" xfId="0" applyFont="true" applyBorder="true" applyAlignment="true">
      <alignment vertical="center" wrapText="true"/>
    </xf>
    <xf numFmtId="0" fontId="0" fillId="0" borderId="1" xfId="0" applyFont="true" applyBorder="true" applyAlignment="true">
      <alignment vertical="center" wrapText="true"/>
    </xf>
    <xf numFmtId="0" fontId="31" fillId="0" borderId="0" xfId="0" applyFont="true" applyFill="true" applyBorder="true" applyAlignment="true">
      <alignment vertical="center"/>
    </xf>
    <xf numFmtId="0" fontId="32" fillId="0" borderId="0" xfId="0" applyFont="true" applyFill="true" applyBorder="true" applyAlignment="true">
      <alignment vertical="center"/>
    </xf>
    <xf numFmtId="0" fontId="31" fillId="0" borderId="0" xfId="0" applyFont="true" applyFill="true" applyAlignment="true">
      <alignment vertical="center"/>
    </xf>
    <xf numFmtId="0" fontId="31" fillId="0" borderId="0" xfId="0" applyFont="true" applyFill="true" applyBorder="true" applyAlignment="true">
      <alignment horizontal="center" vertical="center"/>
    </xf>
    <xf numFmtId="0" fontId="23" fillId="0" borderId="0" xfId="0" applyFont="true" applyFill="true" applyAlignment="true">
      <alignment horizontal="center" vertical="center" wrapText="true"/>
    </xf>
    <xf numFmtId="0" fontId="33" fillId="0" borderId="11" xfId="0" applyFont="true" applyFill="true" applyBorder="true" applyAlignment="true">
      <alignment horizontal="center" vertical="center" wrapText="true"/>
    </xf>
    <xf numFmtId="0" fontId="27" fillId="0" borderId="1" xfId="0" applyFont="true" applyFill="true" applyBorder="true" applyAlignment="true">
      <alignment horizontal="center" vertical="center" wrapText="true"/>
    </xf>
    <xf numFmtId="0" fontId="29" fillId="0" borderId="14" xfId="0" applyFont="true" applyFill="true" applyBorder="true" applyAlignment="true">
      <alignment horizontal="center" vertical="center"/>
    </xf>
    <xf numFmtId="0" fontId="29" fillId="0" borderId="15" xfId="0" applyFont="true" applyFill="true" applyBorder="true" applyAlignment="true">
      <alignment horizontal="center" vertical="center"/>
    </xf>
    <xf numFmtId="0" fontId="29" fillId="0" borderId="16" xfId="0" applyFont="true" applyFill="true" applyBorder="true" applyAlignment="true">
      <alignment horizontal="center" vertical="center"/>
    </xf>
    <xf numFmtId="0" fontId="28" fillId="0" borderId="16" xfId="0" applyFont="true" applyFill="true" applyBorder="true" applyAlignment="true">
      <alignment horizontal="center" vertical="center"/>
    </xf>
    <xf numFmtId="0" fontId="28" fillId="0" borderId="17" xfId="0" applyFont="true" applyFill="true" applyBorder="true" applyAlignment="true">
      <alignment horizontal="center" vertical="center"/>
    </xf>
    <xf numFmtId="0" fontId="28" fillId="0" borderId="18" xfId="0" applyFont="true" applyFill="true" applyBorder="true" applyAlignment="true">
      <alignment horizontal="center" vertical="center"/>
    </xf>
    <xf numFmtId="0" fontId="3" fillId="0" borderId="16" xfId="0" applyFont="true" applyFill="true" applyBorder="true" applyAlignment="true">
      <alignment horizontal="center" vertical="center" wrapText="true"/>
    </xf>
    <xf numFmtId="0" fontId="1" fillId="0" borderId="19" xfId="0" applyFont="true" applyFill="true" applyBorder="true" applyAlignment="true">
      <alignment horizontal="center" vertical="center" wrapText="true"/>
    </xf>
    <xf numFmtId="0" fontId="1" fillId="0" borderId="15" xfId="0" applyFont="true" applyFill="true" applyBorder="true" applyAlignment="true">
      <alignment horizontal="center" vertical="center" wrapText="true"/>
    </xf>
    <xf numFmtId="0" fontId="1" fillId="0" borderId="16" xfId="0" applyFont="true" applyFill="true" applyBorder="true" applyAlignment="true">
      <alignment horizontal="center" vertical="center" wrapText="true"/>
    </xf>
    <xf numFmtId="0" fontId="1" fillId="0" borderId="20" xfId="0"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1" fillId="0" borderId="21" xfId="0" applyFont="true" applyFill="true" applyBorder="true" applyAlignment="true">
      <alignment horizontal="center" vertical="center" wrapText="true"/>
    </xf>
    <xf numFmtId="207" fontId="1" fillId="0" borderId="1" xfId="0" applyNumberFormat="true" applyFont="true" applyFill="true" applyBorder="true" applyAlignment="true">
      <alignment horizontal="center" vertical="center" wrapText="true"/>
    </xf>
    <xf numFmtId="0" fontId="28" fillId="0" borderId="15" xfId="0" applyFont="true" applyFill="true" applyBorder="true" applyAlignment="true">
      <alignment horizontal="center" vertical="center" wrapText="true"/>
    </xf>
    <xf numFmtId="0" fontId="28" fillId="0" borderId="6" xfId="0" applyFont="true" applyFill="true" applyBorder="true" applyAlignment="true">
      <alignment horizontal="center" vertical="center" wrapText="true"/>
    </xf>
    <xf numFmtId="0" fontId="28" fillId="0" borderId="22" xfId="0" applyFont="true" applyFill="true" applyBorder="true" applyAlignment="true">
      <alignment horizontal="center" vertical="center" wrapText="true"/>
    </xf>
    <xf numFmtId="0" fontId="1" fillId="0" borderId="23" xfId="0" applyFont="true" applyFill="true" applyBorder="true" applyAlignment="true">
      <alignment horizontal="center" vertical="center" wrapText="true"/>
    </xf>
    <xf numFmtId="0" fontId="1" fillId="0" borderId="16" xfId="0" applyFont="true" applyFill="true" applyBorder="true" applyAlignment="true">
      <alignment horizontal="center" vertical="center"/>
    </xf>
    <xf numFmtId="207" fontId="1" fillId="0" borderId="6" xfId="0" applyNumberFormat="true" applyFont="true" applyFill="true" applyBorder="true" applyAlignment="true">
      <alignment horizontal="center" vertical="center" wrapText="true"/>
    </xf>
    <xf numFmtId="0" fontId="1" fillId="0" borderId="2" xfId="0" applyFont="true" applyFill="true" applyBorder="true" applyAlignment="true">
      <alignment horizontal="center" vertical="center"/>
    </xf>
    <xf numFmtId="0" fontId="1" fillId="0" borderId="1"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1" fillId="0" borderId="7" xfId="0" applyFont="true" applyFill="true" applyBorder="true" applyAlignment="true">
      <alignment horizontal="center" vertical="center"/>
    </xf>
    <xf numFmtId="0" fontId="1" fillId="0" borderId="2" xfId="0" applyFont="true" applyFill="true" applyBorder="true" applyAlignment="true">
      <alignment horizontal="center" vertical="center" wrapText="true"/>
    </xf>
    <xf numFmtId="0" fontId="1" fillId="0" borderId="7" xfId="0" applyFont="true" applyFill="true" applyBorder="true" applyAlignment="true">
      <alignment horizontal="center" vertical="center" wrapText="true"/>
    </xf>
    <xf numFmtId="0" fontId="28" fillId="0" borderId="1" xfId="0" applyFont="true" applyFill="true" applyBorder="true" applyAlignment="true">
      <alignment horizontal="center" vertical="center"/>
    </xf>
    <xf numFmtId="0" fontId="28" fillId="0" borderId="1" xfId="0" applyFont="true" applyFill="true" applyBorder="true" applyAlignment="true">
      <alignment horizontal="center" vertical="center" wrapText="true"/>
    </xf>
    <xf numFmtId="0" fontId="3" fillId="0" borderId="16" xfId="0" applyFont="true" applyFill="true" applyBorder="true" applyAlignment="true">
      <alignment horizontal="center" vertical="center"/>
    </xf>
    <xf numFmtId="0" fontId="3" fillId="0" borderId="23" xfId="0" applyFont="true" applyFill="true" applyBorder="true" applyAlignment="true">
      <alignment horizontal="center" vertical="center" wrapText="true"/>
    </xf>
    <xf numFmtId="0" fontId="1" fillId="0" borderId="17" xfId="0" applyFont="true" applyFill="true" applyBorder="true" applyAlignment="true">
      <alignment horizontal="center" vertical="center"/>
    </xf>
    <xf numFmtId="0" fontId="1" fillId="0" borderId="18" xfId="0" applyFont="true" applyFill="true" applyBorder="true" applyAlignment="true">
      <alignment horizontal="center" vertical="center"/>
    </xf>
    <xf numFmtId="0" fontId="1" fillId="0" borderId="24" xfId="0" applyFont="true" applyFill="true" applyBorder="true" applyAlignment="true">
      <alignment horizontal="center" vertical="center"/>
    </xf>
    <xf numFmtId="0" fontId="1" fillId="0" borderId="19" xfId="0" applyFont="true" applyFill="true" applyBorder="true" applyAlignment="true">
      <alignment horizontal="center" vertical="center"/>
    </xf>
    <xf numFmtId="0" fontId="1" fillId="0" borderId="20" xfId="0" applyFont="true" applyFill="true" applyBorder="true" applyAlignment="true">
      <alignment horizontal="center" vertical="center"/>
    </xf>
    <xf numFmtId="0" fontId="1" fillId="0" borderId="21" xfId="0" applyFont="true" applyFill="true" applyBorder="true" applyAlignment="true">
      <alignment horizontal="center" vertical="center"/>
    </xf>
    <xf numFmtId="207" fontId="3" fillId="0" borderId="23" xfId="0" applyNumberFormat="true" applyFont="true" applyFill="true" applyBorder="true" applyAlignment="true">
      <alignment horizontal="center" vertical="center" wrapText="true"/>
    </xf>
    <xf numFmtId="0" fontId="1" fillId="0" borderId="17" xfId="0" applyFont="true" applyFill="true" applyBorder="true" applyAlignment="true">
      <alignment horizontal="center" vertical="center" wrapText="true"/>
    </xf>
    <xf numFmtId="0" fontId="1" fillId="0" borderId="24" xfId="0" applyFont="true" applyFill="true" applyBorder="true" applyAlignment="true">
      <alignment horizontal="center" vertical="center" wrapText="true"/>
    </xf>
    <xf numFmtId="0" fontId="28" fillId="0" borderId="16" xfId="0" applyFont="true" applyFill="true" applyBorder="true" applyAlignment="true">
      <alignment horizontal="center" vertical="center" wrapText="true"/>
    </xf>
    <xf numFmtId="176" fontId="1" fillId="0" borderId="17" xfId="0" applyNumberFormat="true" applyFont="true" applyFill="true" applyBorder="true" applyAlignment="true">
      <alignment horizontal="center" vertical="center" wrapText="true"/>
    </xf>
    <xf numFmtId="176" fontId="1" fillId="0" borderId="16" xfId="0" applyNumberFormat="true" applyFont="true" applyFill="true" applyBorder="true" applyAlignment="true">
      <alignment horizontal="center" vertical="center" wrapText="true"/>
    </xf>
    <xf numFmtId="176" fontId="1" fillId="0" borderId="18" xfId="0" applyNumberFormat="true" applyFont="true" applyFill="true" applyBorder="true" applyAlignment="true">
      <alignment horizontal="center" vertical="center" wrapText="true"/>
    </xf>
    <xf numFmtId="0" fontId="1" fillId="0" borderId="25" xfId="0" applyFont="true" applyFill="true" applyBorder="true" applyAlignment="true">
      <alignment horizontal="center" vertical="center" wrapText="true"/>
    </xf>
    <xf numFmtId="0" fontId="3" fillId="0" borderId="17" xfId="0" applyFont="true" applyFill="true" applyBorder="true" applyAlignment="true">
      <alignment horizontal="center" vertical="center"/>
    </xf>
    <xf numFmtId="0" fontId="3" fillId="0" borderId="26" xfId="0" applyFont="true" applyFill="true" applyBorder="true" applyAlignment="true">
      <alignment horizontal="center" vertical="center" wrapText="true"/>
    </xf>
    <xf numFmtId="0" fontId="27" fillId="0" borderId="4" xfId="0" applyFont="true" applyFill="true" applyBorder="true" applyAlignment="true">
      <alignment horizontal="center" vertical="center" wrapText="true"/>
    </xf>
    <xf numFmtId="193" fontId="27" fillId="0" borderId="1" xfId="0" applyNumberFormat="true" applyFont="true" applyFill="true" applyBorder="true" applyAlignment="true">
      <alignment horizontal="center" vertical="center"/>
    </xf>
    <xf numFmtId="206" fontId="27" fillId="0" borderId="1" xfId="0" applyNumberFormat="true" applyFont="true" applyFill="true" applyBorder="true" applyAlignment="true">
      <alignment horizontal="center" vertical="center"/>
    </xf>
    <xf numFmtId="193" fontId="29" fillId="0" borderId="16" xfId="0" applyNumberFormat="true" applyFont="true" applyFill="true" applyBorder="true" applyAlignment="true">
      <alignment horizontal="center" vertical="center" wrapText="true"/>
    </xf>
    <xf numFmtId="206" fontId="29" fillId="0" borderId="16" xfId="0" applyNumberFormat="true" applyFont="true" applyFill="true" applyBorder="true" applyAlignment="true">
      <alignment horizontal="center" vertical="center" wrapText="true"/>
    </xf>
    <xf numFmtId="193" fontId="28" fillId="0" borderId="16" xfId="0" applyNumberFormat="true" applyFont="true" applyFill="true" applyBorder="true" applyAlignment="true">
      <alignment horizontal="center" vertical="center" wrapText="true"/>
    </xf>
    <xf numFmtId="0" fontId="24" fillId="0" borderId="1" xfId="0" applyFont="true" applyFill="true" applyBorder="true" applyAlignment="true">
      <alignment horizontal="center" vertical="center"/>
    </xf>
    <xf numFmtId="206" fontId="28" fillId="0" borderId="16" xfId="0" applyNumberFormat="true" applyFont="true" applyFill="true" applyBorder="true" applyAlignment="true">
      <alignment horizontal="center" vertical="center" wrapText="true"/>
    </xf>
    <xf numFmtId="0" fontId="24" fillId="0" borderId="23" xfId="0" applyFont="true" applyFill="true" applyBorder="true" applyAlignment="true">
      <alignment horizontal="center" vertical="center"/>
    </xf>
    <xf numFmtId="193" fontId="1" fillId="0" borderId="16" xfId="0" applyNumberFormat="true" applyFont="true" applyFill="true" applyBorder="true" applyAlignment="true">
      <alignment horizontal="center" vertical="center" wrapText="true"/>
    </xf>
    <xf numFmtId="193" fontId="1" fillId="0" borderId="1" xfId="0" applyNumberFormat="true" applyFont="true" applyFill="true" applyBorder="true" applyAlignment="true">
      <alignment horizontal="center" vertical="center"/>
    </xf>
    <xf numFmtId="0" fontId="24" fillId="0" borderId="1" xfId="0" applyFont="true" applyFill="true" applyBorder="true" applyAlignment="true">
      <alignment vertical="center"/>
    </xf>
    <xf numFmtId="193" fontId="1" fillId="0" borderId="23" xfId="0" applyNumberFormat="true" applyFont="true" applyFill="true" applyBorder="true" applyAlignment="true">
      <alignment horizontal="center" vertical="center" wrapText="true"/>
    </xf>
    <xf numFmtId="193" fontId="28" fillId="0" borderId="1" xfId="0" applyNumberFormat="true" applyFont="true" applyFill="true" applyBorder="true" applyAlignment="true">
      <alignment horizontal="center" vertical="center" wrapText="true"/>
    </xf>
    <xf numFmtId="206" fontId="3" fillId="0" borderId="23" xfId="0" applyNumberFormat="true" applyFont="true" applyFill="true" applyBorder="true" applyAlignment="true">
      <alignment horizontal="center" vertical="center" wrapText="true"/>
    </xf>
    <xf numFmtId="193" fontId="1" fillId="0" borderId="16" xfId="0" applyNumberFormat="true" applyFont="true" applyFill="true" applyBorder="true" applyAlignment="true">
      <alignment horizontal="center" vertical="center"/>
    </xf>
    <xf numFmtId="0" fontId="24" fillId="0" borderId="26" xfId="0" applyFont="true" applyFill="true" applyBorder="true" applyAlignment="true">
      <alignment horizontal="center" vertical="center"/>
    </xf>
    <xf numFmtId="193" fontId="3" fillId="0" borderId="26" xfId="0" applyNumberFormat="true" applyFont="true" applyFill="true" applyBorder="true" applyAlignment="true">
      <alignment horizontal="center" vertical="center" wrapText="true"/>
    </xf>
    <xf numFmtId="206" fontId="3" fillId="0" borderId="26" xfId="0" applyNumberFormat="true" applyFont="true" applyFill="true" applyBorder="true" applyAlignment="true">
      <alignment horizontal="center" vertical="center" wrapText="true"/>
    </xf>
    <xf numFmtId="0" fontId="24" fillId="0" borderId="11" xfId="0" applyFont="true" applyFill="true" applyBorder="true" applyAlignment="true">
      <alignment vertical="center" wrapText="true"/>
    </xf>
    <xf numFmtId="0" fontId="24" fillId="0" borderId="0" xfId="0" applyFont="true" applyFill="true" applyBorder="true" applyAlignment="true">
      <alignment horizontal="center" vertical="center" wrapText="true"/>
    </xf>
    <xf numFmtId="0" fontId="27" fillId="0" borderId="6" xfId="0" applyFont="true" applyFill="true" applyBorder="true" applyAlignment="true">
      <alignment horizontal="center" vertical="center" wrapText="true"/>
    </xf>
    <xf numFmtId="0" fontId="27" fillId="0" borderId="1" xfId="0" applyFont="true" applyFill="true" applyBorder="true" applyAlignment="true">
      <alignment horizontal="center" vertical="center"/>
    </xf>
    <xf numFmtId="206" fontId="24" fillId="0" borderId="1" xfId="0" applyNumberFormat="true" applyFont="true" applyFill="true" applyBorder="true" applyAlignment="true">
      <alignment horizontal="center" vertical="center"/>
    </xf>
    <xf numFmtId="206" fontId="24" fillId="0" borderId="23" xfId="0" applyNumberFormat="true" applyFont="true" applyFill="true" applyBorder="true" applyAlignment="true">
      <alignment horizontal="center" vertical="center"/>
    </xf>
    <xf numFmtId="0" fontId="24" fillId="0" borderId="2" xfId="0" applyFont="true" applyFill="true" applyBorder="true" applyAlignment="true">
      <alignment horizontal="center" vertical="center"/>
    </xf>
    <xf numFmtId="0" fontId="27" fillId="0" borderId="2" xfId="0" applyFont="true" applyFill="true" applyBorder="true" applyAlignment="true">
      <alignment horizontal="center" vertical="center"/>
    </xf>
    <xf numFmtId="0" fontId="28" fillId="0" borderId="14" xfId="0" applyFont="true" applyFill="true" applyBorder="true" applyAlignment="true">
      <alignment horizontal="center" vertical="center"/>
    </xf>
    <xf numFmtId="0" fontId="1" fillId="0" borderId="27" xfId="0" applyFont="true" applyFill="true" applyBorder="true" applyAlignment="true">
      <alignment horizontal="center" vertical="center"/>
    </xf>
    <xf numFmtId="204" fontId="1" fillId="0" borderId="2" xfId="0" applyNumberFormat="true" applyFont="true" applyFill="true" applyBorder="true" applyAlignment="true">
      <alignment horizontal="center" vertical="center" wrapText="true"/>
    </xf>
    <xf numFmtId="204" fontId="1" fillId="0" borderId="1" xfId="0" applyNumberFormat="true" applyFont="true" applyFill="true" applyBorder="true" applyAlignment="true">
      <alignment horizontal="center" vertical="center" wrapText="true"/>
    </xf>
    <xf numFmtId="204" fontId="1" fillId="0" borderId="3" xfId="0" applyNumberFormat="true" applyFont="true" applyFill="true" applyBorder="true" applyAlignment="true">
      <alignment horizontal="center" vertical="center" wrapText="true"/>
    </xf>
    <xf numFmtId="204" fontId="1" fillId="0" borderId="7" xfId="0" applyNumberFormat="true" applyFont="true" applyFill="true" applyBorder="true" applyAlignment="true">
      <alignment horizontal="center" vertical="center" wrapText="true"/>
    </xf>
    <xf numFmtId="207" fontId="3" fillId="0" borderId="1" xfId="0" applyNumberFormat="true" applyFont="true" applyFill="true" applyBorder="true" applyAlignment="true">
      <alignment horizontal="center" vertical="center" wrapText="true"/>
    </xf>
    <xf numFmtId="193" fontId="1" fillId="0" borderId="17" xfId="0" applyNumberFormat="true" applyFont="true" applyFill="true" applyBorder="true" applyAlignment="true">
      <alignment horizontal="center" vertical="center"/>
    </xf>
    <xf numFmtId="193" fontId="3" fillId="0" borderId="1" xfId="0" applyNumberFormat="true" applyFont="true" applyFill="true" applyBorder="true" applyAlignment="true">
      <alignment horizontal="center" vertical="center"/>
    </xf>
    <xf numFmtId="206" fontId="3" fillId="0" borderId="1" xfId="0" applyNumberFormat="true" applyFont="true" applyFill="true" applyBorder="true" applyAlignment="true">
      <alignment horizontal="center" vertical="center"/>
    </xf>
    <xf numFmtId="193" fontId="28" fillId="0" borderId="1" xfId="0" applyNumberFormat="true" applyFont="true" applyFill="true" applyBorder="true" applyAlignment="true">
      <alignment horizontal="center" vertical="center"/>
    </xf>
    <xf numFmtId="206" fontId="24" fillId="0" borderId="2" xfId="0" applyNumberFormat="true" applyFont="true" applyFill="true" applyBorder="true" applyAlignment="true">
      <alignment horizontal="center" vertical="center"/>
    </xf>
    <xf numFmtId="0" fontId="24" fillId="0" borderId="1" xfId="0" applyFont="true" applyFill="true" applyBorder="true" applyAlignment="true">
      <alignment horizontal="center" vertical="center" wrapText="true"/>
    </xf>
    <xf numFmtId="0" fontId="34" fillId="0" borderId="0" xfId="0" applyFont="true" applyFill="true">
      <alignment vertical="center"/>
    </xf>
    <xf numFmtId="0" fontId="35" fillId="0" borderId="0" xfId="0" applyFont="true" applyFill="true">
      <alignment vertical="center"/>
    </xf>
    <xf numFmtId="0" fontId="1" fillId="0" borderId="0" xfId="0" applyFont="true" applyFill="true" applyAlignment="true">
      <alignment horizontal="center" vertical="center" wrapText="true"/>
    </xf>
    <xf numFmtId="0" fontId="14" fillId="0" borderId="0" xfId="0" applyFont="true" applyFill="true" applyAlignment="true">
      <alignment vertical="top"/>
    </xf>
    <xf numFmtId="0" fontId="6" fillId="0" borderId="0" xfId="0" applyFont="true" applyFill="true" applyAlignment="true">
      <alignment vertical="top"/>
    </xf>
    <xf numFmtId="0" fontId="12" fillId="0" borderId="0" xfId="0" applyFont="true" applyFill="true" applyAlignment="true">
      <alignment horizontal="center" vertical="center"/>
    </xf>
    <xf numFmtId="0" fontId="3" fillId="0" borderId="2" xfId="0" applyFont="true" applyFill="true" applyBorder="true" applyAlignment="true">
      <alignment horizontal="center" vertical="center" wrapText="true"/>
    </xf>
    <xf numFmtId="0" fontId="16" fillId="0" borderId="9" xfId="0" applyFont="true" applyFill="true" applyBorder="true" applyAlignment="true">
      <alignment horizontal="center" vertical="center" wrapText="true"/>
    </xf>
    <xf numFmtId="205" fontId="3" fillId="0" borderId="1" xfId="0" applyNumberFormat="true" applyFont="true" applyFill="true" applyBorder="true" applyAlignment="true">
      <alignment horizontal="center" vertical="center" wrapText="true"/>
    </xf>
    <xf numFmtId="10" fontId="3" fillId="0" borderId="1" xfId="0" applyNumberFormat="true" applyFont="true" applyFill="true" applyBorder="true" applyAlignment="true">
      <alignment horizontal="center" vertical="center" wrapText="true"/>
    </xf>
    <xf numFmtId="0" fontId="16" fillId="0" borderId="1" xfId="0" applyFont="true" applyFill="true" applyBorder="true" applyAlignment="true">
      <alignment horizontal="center" vertical="center"/>
    </xf>
    <xf numFmtId="0" fontId="16" fillId="0" borderId="6" xfId="0" applyFont="true" applyFill="true" applyBorder="true" applyAlignment="true">
      <alignment horizontal="center" vertical="center" wrapText="true"/>
    </xf>
    <xf numFmtId="205" fontId="1" fillId="0" borderId="1" xfId="0" applyNumberFormat="true" applyFont="true" applyFill="true" applyBorder="true" applyAlignment="true">
      <alignment horizontal="center" vertical="center" wrapText="true"/>
    </xf>
    <xf numFmtId="179" fontId="1" fillId="0" borderId="1" xfId="0" applyNumberFormat="true" applyFont="true" applyFill="true" applyBorder="true" applyAlignment="true">
      <alignment horizontal="center" vertical="center" wrapText="true"/>
    </xf>
    <xf numFmtId="179" fontId="0" fillId="0" borderId="1" xfId="0" applyNumberFormat="true" applyFont="true" applyFill="true" applyBorder="true" applyAlignment="true">
      <alignment horizontal="center" vertical="center" wrapText="true"/>
    </xf>
  </cellXfs>
  <cellStyles count="553">
    <cellStyle name="常规" xfId="0" builtinId="0"/>
    <cellStyle name="0,0&#13;&#10;NA&#13;&#10;" xfId="1"/>
    <cellStyle name="汇总 2" xfId="2"/>
    <cellStyle name="好_Book1_1_Book1" xfId="3"/>
    <cellStyle name="强调 3" xfId="4"/>
    <cellStyle name="后继超级链接" xfId="5"/>
    <cellStyle name="Accent2" xfId="6"/>
    <cellStyle name="好_奖励补助测算7.25 (version 1) (version 1)" xfId="7"/>
    <cellStyle name="好_2006年全省财力计算表（中央、决算）" xfId="8"/>
    <cellStyle name="标题1" xfId="9"/>
    <cellStyle name="差_县级基础数据" xfId="10"/>
    <cellStyle name="常规 5 3" xfId="11"/>
    <cellStyle name="常规_2011年下达投资计划项目" xfId="12"/>
    <cellStyle name="差_03昭通" xfId="13"/>
    <cellStyle name="Accent6 - 20%" xfId="14"/>
    <cellStyle name="差_财政供养人员" xfId="15"/>
    <cellStyle name="好_地方配套按人均增幅控制8.30xl" xfId="16"/>
    <cellStyle name="Accent1 - 60%" xfId="17"/>
    <cellStyle name="好_2009年一般性转移支付标准工资_奖励补助测算5.24冯铸" xfId="18"/>
    <cellStyle name="强调文字颜色 6 2" xfId="19"/>
    <cellStyle name="好_2009年一般性转移支付标准工资_~4190974" xfId="20"/>
    <cellStyle name="常规 16 2" xfId="21"/>
    <cellStyle name="霓付_ +Foil &amp; -FOIL &amp; PAPER" xfId="22"/>
    <cellStyle name="借出原因" xfId="23"/>
    <cellStyle name="差_1003牟定县" xfId="24"/>
    <cellStyle name="差_城建部门" xfId="25"/>
    <cellStyle name="60% - Accent3" xfId="26"/>
    <cellStyle name="RowLevel_0" xfId="27"/>
    <cellStyle name="PSInt" xfId="28"/>
    <cellStyle name="常规_2004年部门预算上报表" xfId="29"/>
    <cellStyle name="_Book1_3_Book1" xfId="30"/>
    <cellStyle name="20% - 强调文字颜色 2_Book1" xfId="31"/>
    <cellStyle name="差_云南省2008年转移支付测算——州市本级考核部分及政策性测算" xfId="32"/>
    <cellStyle name="Fixed" xfId="33"/>
    <cellStyle name="千位分隔 2" xfId="34"/>
    <cellStyle name="好_奖励补助测算5.23新" xfId="35"/>
    <cellStyle name="常规 9 2 2" xfId="36"/>
    <cellStyle name="差_11大理" xfId="37"/>
    <cellStyle name="60% - Accent1" xfId="38"/>
    <cellStyle name="输出 2" xfId="39"/>
    <cellStyle name="60% - Accent6" xfId="40"/>
    <cellStyle name="好_2009年一般性转移支付标准工资_奖励补助测算5.22测试" xfId="41"/>
    <cellStyle name="Input Cells" xfId="42"/>
    <cellStyle name="后继超链接" xfId="43"/>
    <cellStyle name="输入 2" xfId="44"/>
    <cellStyle name="差_地方配套按人均增幅控制8.30一般预算平均增幅、人均可用财力平均增幅两次控制、社会治安系数调整、案件数调整xl" xfId="45"/>
    <cellStyle name="差_Book1_1_Book1" xfId="46"/>
    <cellStyle name="差_云南省2008年中小学教职工情况（教育厅提供20090101加工整理）" xfId="47"/>
    <cellStyle name="ColLevel_0" xfId="48"/>
    <cellStyle name="普通_ 白土" xfId="49"/>
    <cellStyle name="差_历年教师人数" xfId="50"/>
    <cellStyle name="好_2009年一般性转移支付标准工资_地方配套按人均增幅控制8.30xl" xfId="51"/>
    <cellStyle name="未定义" xfId="52"/>
    <cellStyle name="好_2007年政法部门业务指标" xfId="53"/>
    <cellStyle name="Accent3" xfId="54"/>
    <cellStyle name="千分位_ 白土" xfId="55"/>
    <cellStyle name="PSHeading" xfId="56"/>
    <cellStyle name="20% - 强调文字颜色 2 2" xfId="57"/>
    <cellStyle name="40% - Accent2" xfId="58"/>
    <cellStyle name="好_2009年一般性转移支付标准工资_奖励补助测算7.25" xfId="59"/>
    <cellStyle name="20% - Accent6" xfId="60"/>
    <cellStyle name="Mon閠aire_!!!GO" xfId="61"/>
    <cellStyle name="差_检验表（调整后）" xfId="62"/>
    <cellStyle name="Accent4" xfId="63"/>
    <cellStyle name="小数" xfId="64"/>
    <cellStyle name="百分比 3" xfId="65"/>
    <cellStyle name="差_义务教育阶段教职工人数（教育厅提供最终）" xfId="66"/>
    <cellStyle name="好_2009年一般性转移支付标准工资_奖励补助测算7.25 (version 1) (version 1)" xfId="67"/>
    <cellStyle name="통화_BOILER-CO1" xfId="68"/>
    <cellStyle name="0,0_x000d__x000a_NA_x000d__x000a_ 4 5 2" xfId="69"/>
    <cellStyle name="数字" xfId="70"/>
    <cellStyle name="60% - 强调文字颜色 2_Book1" xfId="71"/>
    <cellStyle name="常规 13 2 2 2 4" xfId="72"/>
    <cellStyle name="Millares_96 Risk" xfId="73"/>
    <cellStyle name="40% - Accent4" xfId="74"/>
    <cellStyle name="好_义务教育阶段教职工人数（教育厅提供最终）" xfId="75"/>
    <cellStyle name="常规 7 3 2" xfId="76"/>
    <cellStyle name="Header2" xfId="77"/>
    <cellStyle name="好_2009年一般性转移支付标准工资_奖励补助测算5.23新" xfId="78"/>
    <cellStyle name="差_财政支出对上级的依赖程度" xfId="79"/>
    <cellStyle name="好_奖励补助测算7.23" xfId="80"/>
    <cellStyle name="e鯪9Y_x000B_" xfId="81"/>
    <cellStyle name="40% - 强调文字颜色 5 2" xfId="82"/>
    <cellStyle name="常规 13 2 2 2" xfId="83"/>
    <cellStyle name="sstot" xfId="84"/>
    <cellStyle name="20% - 强调文字颜色 1 2" xfId="85"/>
    <cellStyle name="통화 [0]_BOILER-CO1" xfId="86"/>
    <cellStyle name="差_M01-2(州市补助收入)" xfId="87"/>
    <cellStyle name="差_不用软件计算9.1不考虑经费管理评价xl" xfId="88"/>
    <cellStyle name="寘嬫愗傝_Region Orders (2)" xfId="89"/>
    <cellStyle name="Milliers [0]_!!!GO" xfId="90"/>
    <cellStyle name="常规 3 4 2" xfId="91"/>
    <cellStyle name="好_2009年一般性转移支付标准工资_奖励补助测算7.23" xfId="92"/>
    <cellStyle name="好 2" xfId="93"/>
    <cellStyle name="常规 14" xfId="94"/>
    <cellStyle name="_《荣和山水绿城》2010年营销费用预算表3—5" xfId="95"/>
    <cellStyle name="_ET_STYLE_NoName_00_" xfId="96"/>
    <cellStyle name="差_2009年一般性转移支付标准工资_奖励补助测算7.25 (version 1) (version 1)" xfId="97"/>
    <cellStyle name="分级显示行_1_13区汇总" xfId="98"/>
    <cellStyle name="Accent5 - 40%" xfId="99"/>
    <cellStyle name="差_2009年一般性转移支付标准工资_地方配套按人均增幅控制8.31（调整结案率后）xl" xfId="100"/>
    <cellStyle name="_ET_STYLE_NoName_00__Book1_1" xfId="101"/>
    <cellStyle name="Calculation" xfId="102"/>
    <cellStyle name="Linked Cell" xfId="103"/>
    <cellStyle name="好_2007年人员分部门统计表" xfId="104"/>
    <cellStyle name="昗弨_Pacific Region P&amp;L" xfId="105"/>
    <cellStyle name="好_0605石屏县" xfId="106"/>
    <cellStyle name="好_下半年禁毒办案经费分配2544.3万元" xfId="107"/>
    <cellStyle name="40% - Accent5" xfId="108"/>
    <cellStyle name="Grey" xfId="109"/>
    <cellStyle name="常规 2 5" xfId="110"/>
    <cellStyle name="标题 3 2" xfId="111"/>
    <cellStyle name="Header1" xfId="112"/>
    <cellStyle name="40% - 强调文字颜色 3 2" xfId="113"/>
    <cellStyle name="好_2009年一般性转移支付标准工资" xfId="114"/>
    <cellStyle name="常规 4 156" xfId="115"/>
    <cellStyle name="Accent3 - 40%" xfId="116"/>
    <cellStyle name="好_03昭通" xfId="117"/>
    <cellStyle name="强调文字颜色 2_Book1" xfId="118"/>
    <cellStyle name="常规 3_Book1" xfId="119"/>
    <cellStyle name="60% - 强调文字颜色 3_Book1" xfId="120"/>
    <cellStyle name="好_Book1_1" xfId="121"/>
    <cellStyle name="好_文体广播部门" xfId="122"/>
    <cellStyle name="差_2008云南省分县市中小学教职工统计表（教育厅提供）" xfId="123"/>
    <cellStyle name="差_2007年人员分部门统计表" xfId="124"/>
    <cellStyle name="60% - Accent4" xfId="125"/>
    <cellStyle name="好_11大理" xfId="126"/>
    <cellStyle name="常规 10 2 2" xfId="127"/>
    <cellStyle name="差_2008年县级公安保障标准落实奖励经费分配测算" xfId="128"/>
    <cellStyle name="好_2008云南省分县市中小学教职工统计表（教育厅提供）" xfId="129"/>
    <cellStyle name="常规 2 2 3 2" xfId="130"/>
    <cellStyle name="40% - 强调文字颜色 5_Book1" xfId="131"/>
    <cellStyle name="Output" xfId="132"/>
    <cellStyle name="差_2006年在职人员情况" xfId="133"/>
    <cellStyle name="표준_0N-HANDLING " xfId="134"/>
    <cellStyle name="Good" xfId="135"/>
    <cellStyle name="好_奖励补助测算7.25" xfId="136"/>
    <cellStyle name="差_文体广播部门" xfId="137"/>
    <cellStyle name="捠壿 [0.00]_Region Orders (2)" xfId="138"/>
    <cellStyle name="_2010年部门预算计划(1300和500)" xfId="139"/>
    <cellStyle name="好_基础数据分析" xfId="140"/>
    <cellStyle name="gcd" xfId="141"/>
    <cellStyle name="Heading 3" xfId="142"/>
    <cellStyle name="链接单元格" xfId="143" builtinId="24"/>
    <cellStyle name="好_2006年在职人员情况" xfId="144"/>
    <cellStyle name="差_2009年一般性转移支付标准工资_奖励补助测算5.22测试" xfId="145"/>
    <cellStyle name="好_00省级(打印)" xfId="146"/>
    <cellStyle name="好_三季度－表二" xfId="147"/>
    <cellStyle name="好_卫生部门" xfId="148"/>
    <cellStyle name="常规_2011年自治区水利投资水资源费补助项目（水资源处）" xfId="149"/>
    <cellStyle name="60% - 强调文字颜色 3 2" xfId="150"/>
    <cellStyle name="超级链接" xfId="151"/>
    <cellStyle name="差_0605石屏县" xfId="152"/>
    <cellStyle name="差_2009年一般性转移支付标准工资_不用软件计算9.1不考虑经费管理评价xl" xfId="153"/>
    <cellStyle name="千分位[0]_ 白土" xfId="154"/>
    <cellStyle name="差_奖励补助测算7.23" xfId="155"/>
    <cellStyle name="20% - Accent3" xfId="156"/>
    <cellStyle name="适中 2" xfId="157"/>
    <cellStyle name="Percent [2]" xfId="158"/>
    <cellStyle name="差_Book1_1" xfId="159"/>
    <cellStyle name="差_云南省2008年中小学教师人数统计表" xfId="160"/>
    <cellStyle name="差_Book1_Book1" xfId="161"/>
    <cellStyle name="20% - Accent2" xfId="162"/>
    <cellStyle name="常规 9 4 2" xfId="163"/>
    <cellStyle name="Currency [0]" xfId="164"/>
    <cellStyle name="常规 11" xfId="165"/>
    <cellStyle name="差_00省级(定稿)" xfId="166"/>
    <cellStyle name="好_~4190974" xfId="167"/>
    <cellStyle name="好_县级基础数据" xfId="168"/>
    <cellStyle name="差_2006年全省财力计算表（中央、决算）" xfId="169"/>
    <cellStyle name="常规_直99_2005年一般性转移支付基础测算数据" xfId="170"/>
    <cellStyle name="警告文本" xfId="171" builtinId="11"/>
    <cellStyle name="_Book1_2_Book1" xfId="172"/>
    <cellStyle name="Comma [0]" xfId="173"/>
    <cellStyle name="好_2006年水利统计指标统计表" xfId="174"/>
    <cellStyle name="Heading 4" xfId="175"/>
    <cellStyle name="콤마 [0]_BOILER-CO1" xfId="176"/>
    <cellStyle name="Total" xfId="177"/>
    <cellStyle name="货币[0]" xfId="178" builtinId="7"/>
    <cellStyle name="Normal - Style1" xfId="179"/>
    <cellStyle name="烹拳_ +Foil &amp; -FOIL &amp; PAPER" xfId="180"/>
    <cellStyle name="输入" xfId="181" builtinId="20"/>
    <cellStyle name="20% - 强调文字颜色 3" xfId="182" builtinId="38"/>
    <cellStyle name="Accent2 - 20%" xfId="183"/>
    <cellStyle name="常规 4" xfId="184"/>
    <cellStyle name="强调文字颜色 3" xfId="185" builtinId="37"/>
    <cellStyle name="编号" xfId="186"/>
    <cellStyle name="货币" xfId="187" builtinId="4"/>
    <cellStyle name="差_Book1" xfId="188"/>
    <cellStyle name="60% - Accent2" xfId="189"/>
    <cellStyle name="Accent5_公安安全支出补充表5.14" xfId="190"/>
    <cellStyle name="强调文字颜色 3 2" xfId="191"/>
    <cellStyle name="콤마_BOILER-CO1" xfId="192"/>
    <cellStyle name="常规 2 6" xfId="193"/>
    <cellStyle name="40% - 强调文字颜色 6 2" xfId="194"/>
    <cellStyle name="好_地方配套按人均增幅控制8.30一般预算平均增幅、人均可用财力平均增幅两次控制、社会治安系数调整、案件数调整xl" xfId="195"/>
    <cellStyle name="60% - 强调文字颜色 2" xfId="196" builtinId="36"/>
    <cellStyle name="差_2009年一般性转移支付标准工资_奖励补助测算7.23" xfId="197"/>
    <cellStyle name="分级显示列_1_Book1" xfId="198"/>
    <cellStyle name="Dollar (zero dec)" xfId="199"/>
    <cellStyle name="差_教育厅提供义务教育及高中教师人数（2009年1月6日）" xfId="200"/>
    <cellStyle name="好_M01-2(州市补助收入)" xfId="201"/>
    <cellStyle name="常规 3" xfId="202"/>
    <cellStyle name="强调文字颜色 2" xfId="203" builtinId="33"/>
    <cellStyle name="差_2007年可用财力" xfId="204"/>
    <cellStyle name="20% - 强调文字颜色 6 2" xfId="205"/>
    <cellStyle name="强调文字颜色 4" xfId="206" builtinId="41"/>
    <cellStyle name="常规 5" xfId="207"/>
    <cellStyle name="好_云南省2008年中小学教职工情况（教育厅提供20090101加工整理）" xfId="208"/>
    <cellStyle name="常规 2 4" xfId="209"/>
    <cellStyle name="_20100326高清市院遂宁检察院1080P配置清单26日改" xfId="210"/>
    <cellStyle name="60% - 强调文字颜色 4" xfId="211" builtinId="44"/>
    <cellStyle name="百分比" xfId="212" builtinId="5"/>
    <cellStyle name="Percent_!!!GO" xfId="213"/>
    <cellStyle name="强调文字颜色 3_Book1" xfId="214"/>
    <cellStyle name="差_卫生部门" xfId="215"/>
    <cellStyle name="好_2009年一般性转移支付标准工资_~5676413" xfId="216"/>
    <cellStyle name="常规 9" xfId="217"/>
    <cellStyle name="适中" xfId="218" builtinId="28"/>
    <cellStyle name="60% - 强调文字颜色 3" xfId="219" builtinId="40"/>
    <cellStyle name="_Book1_1_Book1" xfId="220"/>
    <cellStyle name="差_三季度－表二" xfId="221"/>
    <cellStyle name="注释" xfId="222" builtinId="10"/>
    <cellStyle name="超链接" xfId="223" builtinId="8"/>
    <cellStyle name="好_历年教师人数" xfId="224"/>
    <cellStyle name="6mal" xfId="225"/>
    <cellStyle name="好_2006年分析表" xfId="226"/>
    <cellStyle name="20% - 强调文字颜色 3 2" xfId="227"/>
    <cellStyle name="常规 9 4 2 2" xfId="228"/>
    <cellStyle name="20% - 强调文字颜色 2" xfId="229" builtinId="34"/>
    <cellStyle name="标题 1 2" xfId="230"/>
    <cellStyle name="40% - 强调文字颜色 1 2" xfId="231"/>
    <cellStyle name="标题 4" xfId="232" builtinId="19"/>
    <cellStyle name="40% - 强调文字颜色 4" xfId="233" builtinId="43"/>
    <cellStyle name="钎霖_4岿角利" xfId="234"/>
    <cellStyle name="解释性文本 2" xfId="235"/>
    <cellStyle name="差_下半年禁吸戒毒经费1000万元" xfId="236"/>
    <cellStyle name="好_检验表" xfId="237"/>
    <cellStyle name="标题" xfId="238" builtinId="15"/>
    <cellStyle name="_附件2010年水利部门预算建设项目支出一览表" xfId="239"/>
    <cellStyle name="千位分隔" xfId="240" builtinId="3"/>
    <cellStyle name="Heading 2" xfId="241"/>
    <cellStyle name="Accent4 - 20%" xfId="242"/>
    <cellStyle name="Comma_!!!GO" xfId="243"/>
    <cellStyle name="强调文字颜色 4_Book1" xfId="244"/>
    <cellStyle name="差_丽江汇总" xfId="245"/>
    <cellStyle name="常规 5_Book1" xfId="246"/>
    <cellStyle name="差_地方配套按人均增幅控制8.31（调整结案率后）xl" xfId="247"/>
    <cellStyle name="Accent2 - 60%" xfId="248"/>
    <cellStyle name="Accent6_公安安全支出补充表5.14" xfId="249"/>
    <cellStyle name="_Book1_1" xfId="250"/>
    <cellStyle name="40% - 强调文字颜色 3_Book1" xfId="251"/>
    <cellStyle name="检查单元格 2" xfId="252"/>
    <cellStyle name="汇总" xfId="253" builtinId="25"/>
    <cellStyle name="警告文本 2" xfId="254"/>
    <cellStyle name="Moneda_96 Risk" xfId="255"/>
    <cellStyle name="20% - Accent5" xfId="256"/>
    <cellStyle name="差_奖励补助测算7.25" xfId="257"/>
    <cellStyle name="40% - 强调文字颜色 2 2" xfId="258"/>
    <cellStyle name="标题 2 2" xfId="259"/>
    <cellStyle name="检查单元格" xfId="260" builtinId="23"/>
    <cellStyle name="差_业务工作量指标" xfId="261"/>
    <cellStyle name="Norma,_laroux_4_营业在建 (2)_E21" xfId="262"/>
    <cellStyle name="Explanatory Text" xfId="263"/>
    <cellStyle name="百分比 2" xfId="264"/>
    <cellStyle name="40% - 强调文字颜色 3" xfId="265" builtinId="39"/>
    <cellStyle name="标题 3" xfId="266" builtinId="18"/>
    <cellStyle name="商品名称" xfId="267"/>
    <cellStyle name="好_教育厅提供义务教育及高中教师人数（2009年1月6日）" xfId="268"/>
    <cellStyle name="千位分隔 3" xfId="269"/>
    <cellStyle name="常规 2" xfId="270"/>
    <cellStyle name="好_Book1_3" xfId="271"/>
    <cellStyle name="强调文字颜色 1" xfId="272" builtinId="29"/>
    <cellStyle name="Accent5 - 60%" xfId="273"/>
    <cellStyle name="常规 11 2" xfId="274"/>
    <cellStyle name="Pourcentage_pldt" xfId="275"/>
    <cellStyle name="常规 9 4 2 2 2 3" xfId="276"/>
    <cellStyle name="20% - 强调文字颜色 5_Book1" xfId="277"/>
    <cellStyle name="标题 5" xfId="278"/>
    <cellStyle name="40% - 强调文字颜色 5" xfId="279" builtinId="47"/>
    <cellStyle name="霓付 [0]_ +Foil &amp; -FOIL &amp; PAPER" xfId="280"/>
    <cellStyle name="差_云南农村义务教育统计表" xfId="281"/>
    <cellStyle name="差_00省级(打印)" xfId="282"/>
    <cellStyle name="PSDec" xfId="283"/>
    <cellStyle name="解释性文本" xfId="284" builtinId="53"/>
    <cellStyle name="20% - 强调文字颜色 4 2" xfId="285"/>
    <cellStyle name="20% - 强调文字颜色 5" xfId="286" builtinId="46"/>
    <cellStyle name="40% - 强调文字颜色 1" xfId="287" builtinId="31"/>
    <cellStyle name="标题 1" xfId="288" builtinId="16"/>
    <cellStyle name="60% - 强调文字颜色 5" xfId="289" builtinId="48"/>
    <cellStyle name="差_2006年基础数据" xfId="290"/>
    <cellStyle name="Accent3_公安安全支出补充表5.14" xfId="291"/>
    <cellStyle name="Accent2_公安安全支出补充表5.14" xfId="292"/>
    <cellStyle name="好_1110洱源县" xfId="293"/>
    <cellStyle name="20% - 强调文字颜色 6" xfId="294" builtinId="50"/>
    <cellStyle name="差_地方配套按人均增幅控制8.30xl" xfId="295"/>
    <cellStyle name="已访问的超链接" xfId="296" builtinId="9"/>
    <cellStyle name="PSSpacer" xfId="297"/>
    <cellStyle name="40% - 强调文字颜色 6" xfId="298" builtinId="51"/>
    <cellStyle name="Input" xfId="299"/>
    <cellStyle name="好" xfId="300" builtinId="26"/>
    <cellStyle name="常规 13 3 2 2" xfId="301"/>
    <cellStyle name="Accent5 - 20%" xfId="302"/>
    <cellStyle name="差_05玉溪" xfId="303"/>
    <cellStyle name="好_业务工作量指标" xfId="304"/>
    <cellStyle name="差_Book2" xfId="305"/>
    <cellStyle name="_ET_STYLE_NoName_00__Book1" xfId="306"/>
    <cellStyle name="强调 2" xfId="307"/>
    <cellStyle name="常规 3 2" xfId="308"/>
    <cellStyle name="强调文字颜色 2 2" xfId="309"/>
    <cellStyle name="Bad" xfId="310"/>
    <cellStyle name="差_奖励补助测算5.23新" xfId="311"/>
    <cellStyle name="40% - 强调文字颜色 6_Book1" xfId="312"/>
    <cellStyle name="常规_现状表 张" xfId="313"/>
    <cellStyle name="差_2009年一般性转移支付标准工资_奖励补助测算5.24冯铸" xfId="314"/>
    <cellStyle name="差_奖励补助测算5.22测试" xfId="315"/>
    <cellStyle name="好_汇总-县级财政报表附表" xfId="316"/>
    <cellStyle name="Accent6 - 40%" xfId="317"/>
    <cellStyle name="差_教师绩效工资测算表（离退休按各地上报数测算）2009年1月1日" xfId="318"/>
    <cellStyle name="_弱电系统设备配置报价清单" xfId="319"/>
    <cellStyle name="好_00省级(定稿)" xfId="320"/>
    <cellStyle name="常规_中央、省级农田水利项目进度情况表" xfId="321"/>
    <cellStyle name="60% - 强调文字颜色 6" xfId="322" builtinId="52"/>
    <cellStyle name="Accent1 - 20%" xfId="323"/>
    <cellStyle name="常规 12" xfId="324"/>
    <cellStyle name="Neutral" xfId="325"/>
    <cellStyle name="20% - 强调文字颜色 6_Book1" xfId="326"/>
    <cellStyle name="差_工程编号0722" xfId="327"/>
    <cellStyle name="强调文字颜色 4 2" xfId="328"/>
    <cellStyle name="常规 5 2" xfId="329"/>
    <cellStyle name="好_汇总" xfId="330"/>
    <cellStyle name="40% - 强调文字颜色 4_Book1" xfId="331"/>
    <cellStyle name="Accent1_公安安全支出补充表5.14" xfId="332"/>
    <cellStyle name="常规 15" xfId="333"/>
    <cellStyle name="千位[0]_ 方正PC" xfId="334"/>
    <cellStyle name="Heading 1" xfId="335"/>
    <cellStyle name="好_2009年一般性转移支付标准工资_地方配套按人均增幅控制8.31（调整结案率后）xl" xfId="336"/>
    <cellStyle name="差_县级公安机关公用经费标准奖励测算方案（定稿）" xfId="337"/>
    <cellStyle name="常规 10" xfId="338"/>
    <cellStyle name="注释 2" xfId="339"/>
    <cellStyle name="e鯪9Y_x000B_ 2" xfId="340"/>
    <cellStyle name="差_2、土地面积、人口、粮食产量基本情况" xfId="341"/>
    <cellStyle name="好_2009年一般性转移支付标准工资_地方配套按人均增幅控制8.30一般预算平均增幅、人均可用财力平均增幅两次控制、社会治安系数调整、案件数调整xl" xfId="342"/>
    <cellStyle name="捠壿_Region Orders (2)" xfId="343"/>
    <cellStyle name="数量" xfId="344"/>
    <cellStyle name="Check Cell" xfId="345"/>
    <cellStyle name="常规 16" xfId="346"/>
    <cellStyle name="Accent1" xfId="347"/>
    <cellStyle name="货币 2" xfId="348"/>
    <cellStyle name="t_HVAC Equipment (3)" xfId="349"/>
    <cellStyle name="Warning Text" xfId="350"/>
    <cellStyle name="强调文字颜色 1 2" xfId="351"/>
    <cellStyle name="常规 2 2" xfId="352"/>
    <cellStyle name="日期" xfId="353"/>
    <cellStyle name="好_05玉溪" xfId="354"/>
    <cellStyle name="差_~4190974" xfId="355"/>
    <cellStyle name="20% - 强调文字颜色 1" xfId="356" builtinId="30"/>
    <cellStyle name="Calc Currency (0)" xfId="357"/>
    <cellStyle name="t" xfId="358"/>
    <cellStyle name="好_530623_2006年县级财政报表附表" xfId="359"/>
    <cellStyle name="好_Book1_2" xfId="360"/>
    <cellStyle name="好_2009年一般性转移支付标准工资_不用软件计算9.1不考虑经费管理评价xl" xfId="361"/>
    <cellStyle name="常规 2 2_Book1" xfId="362"/>
    <cellStyle name="差_2007年政法部门业务指标" xfId="363"/>
    <cellStyle name="常规 13 2 2 2 6" xfId="364"/>
    <cellStyle name="_Book1_3" xfId="365"/>
    <cellStyle name="好_指标四" xfId="366"/>
    <cellStyle name="差_2009年一般性转移支付标准工资_~5676413" xfId="367"/>
    <cellStyle name="常规 5 3 3 2" xfId="368"/>
    <cellStyle name="差_第一部分：综合全" xfId="369"/>
    <cellStyle name="常规 2 9" xfId="370"/>
    <cellStyle name="_桂水计〔2010〕29号表" xfId="371"/>
    <cellStyle name="差_2009年一般性转移支付标准工资" xfId="372"/>
    <cellStyle name="差_2009年一般性转移支付标准工资_地方配套按人均增幅控制8.30一般预算平均增幅、人均可用财力平均增幅两次控制、社会治安系数调整、案件数调整xl" xfId="373"/>
    <cellStyle name="强调文字颜色 5_Book1" xfId="374"/>
    <cellStyle name="好_财政供养人员" xfId="375"/>
    <cellStyle name="Accent1 - 40%" xfId="376"/>
    <cellStyle name="差_下半年禁毒办案经费分配2544.3万元" xfId="377"/>
    <cellStyle name="好_丽江汇总" xfId="378"/>
    <cellStyle name="差_高中教师人数（教育厅1.6日提供）" xfId="379"/>
    <cellStyle name="差_汇总-县级财政报表附表" xfId="380"/>
    <cellStyle name="20% - 强调文字颜色 5 2" xfId="381"/>
    <cellStyle name="Accent3 - 60%" xfId="382"/>
    <cellStyle name="New Times Roman" xfId="383"/>
    <cellStyle name="常规 5 3 2" xfId="384"/>
    <cellStyle name="差_检验表" xfId="385"/>
    <cellStyle name="20% - 强调文字颜色 4_Book1" xfId="386"/>
    <cellStyle name="标题 2" xfId="387" builtinId="17"/>
    <cellStyle name="40% - 强调文字颜色 2" xfId="388" builtinId="35"/>
    <cellStyle name="差_奖励补助测算5.24冯铸" xfId="389"/>
    <cellStyle name="好_1003牟定县" xfId="390"/>
    <cellStyle name="Accent6 - 60%" xfId="391"/>
    <cellStyle name="_中小型灌区9.26（1稿）" xfId="392"/>
    <cellStyle name="强调文字颜色 6" xfId="393" builtinId="49"/>
    <cellStyle name="常规 7" xfId="394"/>
    <cellStyle name="差_530629_2006年县级财政报表附表" xfId="395"/>
    <cellStyle name="20% - Accent4" xfId="396"/>
    <cellStyle name="差_2006年水利统计指标统计表" xfId="397"/>
    <cellStyle name="60% - 强调文字颜色 4_Book1" xfId="398"/>
    <cellStyle name="计算" xfId="399" builtinId="22"/>
    <cellStyle name="no dec" xfId="400"/>
    <cellStyle name="Note" xfId="401"/>
    <cellStyle name="Mon閠aire [0]_!!!GO" xfId="402"/>
    <cellStyle name="_2010年自治区水利投资水资源保护与管理试点工程（1000万元）" xfId="403"/>
    <cellStyle name="好_Book1" xfId="404"/>
    <cellStyle name="差 2" xfId="405"/>
    <cellStyle name="输出" xfId="406" builtinId="21"/>
    <cellStyle name="好_云南省2008年中小学教师人数统计表" xfId="407"/>
    <cellStyle name="Currency1" xfId="408"/>
    <cellStyle name="常规_2004年部门预算上报表 3" xfId="409"/>
    <cellStyle name="Milliers_!!!GO" xfId="410"/>
    <cellStyle name="差_0502通海县" xfId="411"/>
    <cellStyle name="_荣和大地2010年营销费用预算表2010.5.21" xfId="412"/>
    <cellStyle name="好_奖励补助测算5.22测试" xfId="413"/>
    <cellStyle name="差_指标四" xfId="414"/>
    <cellStyle name="Input [yellow]" xfId="415"/>
    <cellStyle name="20% - 强调文字颜色 3_Book1" xfId="416"/>
    <cellStyle name="差_2009年一般性转移支付标准工资_地方配套按人均增幅控制8.30xl" xfId="417"/>
    <cellStyle name="样式 1" xfId="418"/>
    <cellStyle name="常规 9 4 2 2 2" xfId="419"/>
    <cellStyle name="60% - 强调文字颜色 2 2" xfId="420"/>
    <cellStyle name="好_第一部分：综合全" xfId="421"/>
    <cellStyle name="好_检验表（调整后）" xfId="422"/>
    <cellStyle name="Normal_!!!GO" xfId="423"/>
    <cellStyle name="Standard_AREAS" xfId="424"/>
    <cellStyle name="差_奖励补助测算7.25 (version 1) (version 1)" xfId="425"/>
    <cellStyle name="Linked Cells" xfId="426"/>
    <cellStyle name="差" xfId="427" builtinId="27"/>
    <cellStyle name="60% - Accent5" xfId="428"/>
    <cellStyle name="好_第五部分(才淼、饶永宏）" xfId="429"/>
    <cellStyle name="Accent6" xfId="430"/>
    <cellStyle name="差_~5676413" xfId="431"/>
    <cellStyle name="标题 4 2" xfId="432"/>
    <cellStyle name="60% - 强调文字颜色 6_Book1" xfId="433"/>
    <cellStyle name="40% - 强调文字颜色 4 2" xfId="434"/>
    <cellStyle name="好_云南农村义务教育统计表" xfId="435"/>
    <cellStyle name="强调 1" xfId="436"/>
    <cellStyle name="40% - Accent6" xfId="437"/>
    <cellStyle name="好_下半年禁吸戒毒经费1000万元" xfId="438"/>
    <cellStyle name="60% - 强调文字颜色 6 2" xfId="439"/>
    <cellStyle name="常规 11 3 2" xfId="440"/>
    <cellStyle name="差_2009年一般性转移支付标准工资_~4190974" xfId="441"/>
    <cellStyle name="HEADING2" xfId="442"/>
    <cellStyle name="per.style" xfId="443"/>
    <cellStyle name="寘嬫愗傝 [0.00]_Region Orders (2)" xfId="444"/>
    <cellStyle name="_Book1_Book1" xfId="445"/>
    <cellStyle name="烹拳 [0]_ +Foil &amp; -FOIL &amp; PAPER" xfId="446"/>
    <cellStyle name="常规_2004年部门预算上报表 2 2" xfId="447"/>
    <cellStyle name="好_奖励补助测算5.24冯铸" xfId="448"/>
    <cellStyle name="好_2007年检察院案件数" xfId="449"/>
    <cellStyle name="好_2、土地面积、人口、粮食产量基本情况" xfId="450"/>
    <cellStyle name="Date" xfId="451"/>
    <cellStyle name="_Book1_4" xfId="452"/>
    <cellStyle name="60% - 强调文字颜色 1 2" xfId="453"/>
    <cellStyle name="Title" xfId="454"/>
    <cellStyle name="Accent4 - 60%" xfId="455"/>
    <cellStyle name="常规 2 8" xfId="456"/>
    <cellStyle name="好_~5676413" xfId="457"/>
    <cellStyle name="好_Book2" xfId="458"/>
    <cellStyle name="HEADING1" xfId="459"/>
    <cellStyle name="超链接 2" xfId="460"/>
    <cellStyle name=" 3]&#13;&#10;Zoomed=1&#13;&#10;Row=0&#13;&#10;Column=0&#13;&#10;Height=300&#13;&#10;Width=300&#13;&#10;FontName=細明體&#13;&#10;FontStyle=0&#13;&#10;FontSize=9&#13;&#10;PrtFontName=Co" xfId="461"/>
    <cellStyle name="差_5334_2006年迪庆县级财政报表附表" xfId="462"/>
    <cellStyle name="差_Book1_3" xfId="463"/>
    <cellStyle name="Accent4 - 40%" xfId="464"/>
    <cellStyle name="好_5334_2006年迪庆县级财政报表附表" xfId="465"/>
    <cellStyle name="好_530629_2006年县级财政报表附表" xfId="466"/>
    <cellStyle name="好_城建部门" xfId="467"/>
    <cellStyle name="千位_ 方正PC" xfId="468"/>
    <cellStyle name="Accent4_公安安全支出补充表5.14" xfId="469"/>
    <cellStyle name="差_530623_2006年县级财政报表附表" xfId="470"/>
    <cellStyle name="差_Book1_2" xfId="471"/>
    <cellStyle name="差_2009年一般性转移支付标准工资_奖励补助测算7.25" xfId="472"/>
    <cellStyle name="差_指标五" xfId="473"/>
    <cellStyle name="40% - 强调文字颜色 1_Book1" xfId="474"/>
    <cellStyle name="好_0502通海县" xfId="475"/>
    <cellStyle name="60% - 强调文字颜色 1_Book1" xfId="476"/>
    <cellStyle name="链接单元格 2" xfId="477"/>
    <cellStyle name="Moneda [0]_96 Risk" xfId="478"/>
    <cellStyle name="千位分隔[0] 2" xfId="479"/>
    <cellStyle name="强调文字颜色 5 2" xfId="480"/>
    <cellStyle name="60% - 强调文字颜色 5 2" xfId="481"/>
    <cellStyle name="好_指标五" xfId="482"/>
    <cellStyle name="好_地方配套按人均增幅控制8.31（调整结案率后）xl" xfId="483"/>
    <cellStyle name="60% - 强调文字颜色 5_Book1" xfId="484"/>
    <cellStyle name="_Book1" xfId="485"/>
    <cellStyle name="常规 13" xfId="486"/>
    <cellStyle name="comma zerodec" xfId="487"/>
    <cellStyle name="40% - Accent3" xfId="488"/>
    <cellStyle name="Accent3 - 20%" xfId="489"/>
    <cellStyle name="好_2007年可用财力" xfId="490"/>
    <cellStyle name="好_县级公安机关公用经费标准奖励测算方案（定稿）" xfId="491"/>
    <cellStyle name="部门" xfId="492"/>
    <cellStyle name="常规 13 3" xfId="493"/>
    <cellStyle name="常规 2 7" xfId="494"/>
    <cellStyle name="计算 2" xfId="495"/>
    <cellStyle name="差_汇总" xfId="496"/>
    <cellStyle name="常规 2 3" xfId="497"/>
    <cellStyle name="20% - Accent1" xfId="498"/>
    <cellStyle name="常规 13 3 2_项目清单2010-01" xfId="499"/>
    <cellStyle name="_2010年部门预算七稿含水管局及水电集团(2010.01.12)" xfId="500"/>
    <cellStyle name="归盒啦_95" xfId="501"/>
    <cellStyle name="常规 2 4 2" xfId="502"/>
    <cellStyle name="Currency_!!!GO" xfId="503"/>
    <cellStyle name="差_2009年一般性转移支付标准工资_奖励补助测算5.23新" xfId="504"/>
    <cellStyle name="20% - 强调文字颜色 1_Book1" xfId="505"/>
    <cellStyle name="Millares [0]_96 Risk" xfId="506"/>
    <cellStyle name="常规 2 2 2" xfId="507"/>
    <cellStyle name="好_教师绩效工资测算表（离退休按各地上报数测算）2009年1月1日" xfId="508"/>
    <cellStyle name="60% - 强调文字颜色 1" xfId="509" builtinId="32"/>
    <cellStyle name="差_第五部分(才淼、饶永宏）" xfId="510"/>
    <cellStyle name="40% - Accent1" xfId="511"/>
    <cellStyle name="强调文字颜色 1_Book1" xfId="512"/>
    <cellStyle name="常规 8" xfId="513"/>
    <cellStyle name="常规 2_Book1" xfId="514"/>
    <cellStyle name="常规 7_Book1" xfId="515"/>
    <cellStyle name="强调文字颜色 6_Book1" xfId="516"/>
    <cellStyle name="Accent2 - 40%" xfId="517"/>
    <cellStyle name="好_2008年县级公安保障标准落实奖励经费分配测算" xfId="518"/>
    <cellStyle name="差_2006年分析表" xfId="519"/>
    <cellStyle name="常规_2002贺州地区申报自治区基建农水项目计划表" xfId="520"/>
    <cellStyle name="好_M03" xfId="521"/>
    <cellStyle name="好_高中教师人数（教育厅1.6日提供）" xfId="522"/>
    <cellStyle name="百分比 4" xfId="523"/>
    <cellStyle name="20% - 强调文字颜色 4" xfId="524" builtinId="42"/>
    <cellStyle name="好_财政支出对上级的依赖程度" xfId="525"/>
    <cellStyle name="好_2006年基础数据" xfId="526"/>
    <cellStyle name="PSChar" xfId="527"/>
    <cellStyle name="常规 9 2" xfId="528"/>
    <cellStyle name="好_不用软件计算9.1不考虑经费管理评价xl" xfId="529"/>
    <cellStyle name="货币 3" xfId="530"/>
    <cellStyle name="_管护房" xfId="531"/>
    <cellStyle name="好_工程编号0722" xfId="532"/>
    <cellStyle name="_Book1_2" xfId="533"/>
    <cellStyle name="差_1110洱源县" xfId="534"/>
    <cellStyle name="差_2007年检察院案件数" xfId="535"/>
    <cellStyle name="表标题" xfId="536"/>
    <cellStyle name="强调文字颜色 5" xfId="537" builtinId="45"/>
    <cellStyle name="千位分隔[0]" xfId="538" builtinId="6"/>
    <cellStyle name="常规 6" xfId="539"/>
    <cellStyle name="PSDate" xfId="540"/>
    <cellStyle name="_2010年河道疏浚、海堤、冬修上报项目表" xfId="541"/>
    <cellStyle name="差_M03" xfId="542"/>
    <cellStyle name="常规_Sheet1" xfId="543"/>
    <cellStyle name="常规 3 3" xfId="544"/>
    <cellStyle name="_ET_STYLE_NoName_00__Sheet3" xfId="545"/>
    <cellStyle name="差_基础数据分析" xfId="546"/>
    <cellStyle name="好_Book1_Book1" xfId="547"/>
    <cellStyle name="好_云南省2008年转移支付测算——州市本级考核部分及政策性测算" xfId="548"/>
    <cellStyle name="60% - 强调文字颜色 4 2" xfId="549"/>
    <cellStyle name="40% - 强调文字颜色 2_Book1" xfId="550"/>
    <cellStyle name="args.style" xfId="551"/>
    <cellStyle name="Accent5" xfId="552"/>
  </cellStyles>
  <dxfs count="1">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2.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13</xdr:row>
      <xdr:rowOff>0</xdr:rowOff>
    </xdr:from>
    <xdr:to>
      <xdr:col>8</xdr:col>
      <xdr:colOff>66675</xdr:colOff>
      <xdr:row>13</xdr:row>
      <xdr:rowOff>58420</xdr:rowOff>
    </xdr:to>
    <xdr:sp>
      <xdr:nvSpPr>
        <xdr:cNvPr id="25489"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490"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491"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492"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493"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494"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495"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496"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497"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498"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499"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00"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01"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02"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03"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04"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05"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06"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07"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08"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09"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10"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11"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12"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13"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14"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15"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16"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17"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18"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19"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20"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21"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22"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23"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24"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25"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26"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27"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28"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29"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30"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31"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32"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33"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34"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35"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36"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37"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38"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39"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40"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41"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42"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43"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44"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45"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46"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47"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48"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49"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50"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51"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52"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53"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54"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55"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56"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57"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58"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59"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60"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61"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62"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63"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64"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65"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66"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67"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68"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69"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70"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71"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72"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73"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74"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75"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76"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77"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78"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79"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80"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81"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82"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83"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84"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85"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86"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87"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88"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89"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90"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91"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92"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93"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94"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95"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96"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97"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98"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5599" name="Text Box 3"/>
        <xdr:cNvSpPr txBox="true"/>
      </xdr:nvSpPr>
      <xdr:spPr>
        <a:xfrm>
          <a:off x="12610465" y="8394700"/>
          <a:ext cx="66675" cy="58420"/>
        </a:xfrm>
        <a:prstGeom prst="rect">
          <a:avLst/>
        </a:prstGeom>
        <a:noFill/>
        <a:ln w="9525">
          <a:noFill/>
        </a:ln>
      </xdr:spPr>
    </xdr:sp>
    <xdr:clientData/>
  </xdr:twoCellAnchor>
  <xdr:twoCellAnchor editAs="oneCell">
    <xdr:from>
      <xdr:col>8</xdr:col>
      <xdr:colOff>0</xdr:colOff>
      <xdr:row>13</xdr:row>
      <xdr:rowOff>0</xdr:rowOff>
    </xdr:from>
    <xdr:to>
      <xdr:col>8</xdr:col>
      <xdr:colOff>66675</xdr:colOff>
      <xdr:row>13</xdr:row>
      <xdr:rowOff>58420</xdr:rowOff>
    </xdr:to>
    <xdr:sp>
      <xdr:nvSpPr>
        <xdr:cNvPr id="28672" name="Text Box 3"/>
        <xdr:cNvSpPr txBox="true"/>
      </xdr:nvSpPr>
      <xdr:spPr>
        <a:xfrm>
          <a:off x="1261046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73"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74"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75"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76"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77"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78"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79"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80"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81"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82"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83"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84"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85"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86"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87"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88"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89"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90"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91"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92"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93"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94"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95"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96"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97"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98"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699"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00"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01"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02"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03"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04"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05"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06"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07"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08"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09"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10"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11"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12"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13"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14"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15"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16"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17"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18"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19"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20"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21"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22"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23"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24"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25"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26"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27"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28"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29"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30"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31"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32"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33"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34"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35"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36"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37"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38"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39"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40"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41"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42"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43"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44"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45"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46"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47"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48"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49"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50"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51"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52"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53"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54"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55"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56"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57"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58"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59"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60"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61"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62"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63"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64"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65"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66"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67"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68"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69"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70"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71"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72"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73"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74"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75"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76"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77"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78"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79"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80"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81"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82"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83" name="Text Box 3"/>
        <xdr:cNvSpPr txBox="true"/>
      </xdr:nvSpPr>
      <xdr:spPr>
        <a:xfrm>
          <a:off x="10800715" y="8394700"/>
          <a:ext cx="66675" cy="58420"/>
        </a:xfrm>
        <a:prstGeom prst="rect">
          <a:avLst/>
        </a:prstGeom>
        <a:noFill/>
        <a:ln w="9525">
          <a:noFill/>
        </a:ln>
      </xdr:spPr>
    </xdr:sp>
    <xdr:clientData/>
  </xdr:twoCellAnchor>
  <xdr:twoCellAnchor editAs="oneCell">
    <xdr:from>
      <xdr:col>6</xdr:col>
      <xdr:colOff>0</xdr:colOff>
      <xdr:row>13</xdr:row>
      <xdr:rowOff>0</xdr:rowOff>
    </xdr:from>
    <xdr:to>
      <xdr:col>6</xdr:col>
      <xdr:colOff>66675</xdr:colOff>
      <xdr:row>13</xdr:row>
      <xdr:rowOff>58420</xdr:rowOff>
    </xdr:to>
    <xdr:sp>
      <xdr:nvSpPr>
        <xdr:cNvPr id="28784" name="Text Box 3"/>
        <xdr:cNvSpPr txBox="true"/>
      </xdr:nvSpPr>
      <xdr:spPr>
        <a:xfrm>
          <a:off x="10800715" y="8394700"/>
          <a:ext cx="66675" cy="5842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hp/2018&#24180;/2018&#24180;&#27700;&#21033;&#21457;&#23637;&#36164;&#37329;/&#31532;&#19968;&#25209;&#36164;&#37329;/(2017.11.17)&#31532;&#20843;&#31295;/&#23567;&#22411;&#27700;&#24211;&#38500;&#38505;&#21152;&#22266;/http:/10.45.252.64/2010/&#38646;&#26143;&#24037;&#20316;/25&#21152;&#24555;&#21069;&#26399;&#24037;&#20316;&#24847;&#35265;/1214&#31532;&#20116;&#31295;/&#32993;&#29641;&#25552;&#20379;/&#27993;&#27743;&#30465;&#23454;&#26045;&#26041;&#26696;&#25253;&#34920;&#31995;&#32479;(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gxxc/.config/browser360/Default/DirectOpenDownloadCache/E:/hhp/2018&#24180;/2018&#24180;&#27700;&#21033;&#21457;&#23637;&#36164;&#37329;/&#31532;&#19968;&#25209;&#36164;&#37329;/(2017.11.17)&#31532;&#20843;&#31295;/&#23567;&#22411;&#27700;&#24211;&#38500;&#38505;&#21152;&#22266;/http:/10.45.252.64/2010/&#38646;&#26143;&#24037;&#20316;/25&#21152;&#24555;&#21069;&#26399;&#24037;&#20316;&#24847;&#35265;/1214&#31532;&#20116;&#31295;/&#32993;&#29641;&#25552;&#20379;/&#27993;&#27743;&#30465;&#23454;&#26045;&#26041;&#26696;&#25253;&#34920;&#31995;&#32479;(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录入）"/>
      <sheetName val="项目录入表"/>
      <sheetName val="河流录入表"/>
      <sheetName val="省级汇总"/>
      <sheetName val="流域汇总"/>
      <sheetName val="打印河流卡片"/>
      <sheetName val="打印项目卡片"/>
      <sheetName val="基础选项（保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录入）"/>
      <sheetName val="项目录入表"/>
      <sheetName val="河流录入表"/>
      <sheetName val="省级汇总"/>
      <sheetName val="流域汇总"/>
      <sheetName val="打印河流卡片"/>
      <sheetName val="打印项目卡片"/>
      <sheetName val="基础选项（保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O136"/>
  <sheetViews>
    <sheetView showZeros="0" view="pageBreakPreview" zoomScaleNormal="100" zoomScaleSheetLayoutView="100" workbookViewId="0">
      <selection activeCell="D8" sqref="D8"/>
    </sheetView>
  </sheetViews>
  <sheetFormatPr defaultColWidth="9" defaultRowHeight="15"/>
  <cols>
    <col min="1" max="1" width="10.625" style="189" customWidth="true"/>
    <col min="2" max="2" width="38.625" style="213" customWidth="true"/>
    <col min="3" max="3" width="18.125" style="213" customWidth="true"/>
    <col min="4" max="4" width="16.625" style="213" customWidth="true"/>
    <col min="5" max="216" width="9" style="44"/>
    <col min="217" max="249" width="9" style="7"/>
    <col min="250" max="16384" width="9" style="317"/>
  </cols>
  <sheetData>
    <row r="1" s="44" customFormat="true" ht="45" customHeight="true" spans="1:245">
      <c r="A1" s="318" t="s">
        <v>0</v>
      </c>
      <c r="B1" s="319"/>
      <c r="C1" s="213"/>
      <c r="D1" s="213"/>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row>
    <row r="2" s="44" customFormat="true" ht="63" customHeight="true" spans="1:4">
      <c r="A2" s="320" t="s">
        <v>1</v>
      </c>
      <c r="B2" s="320"/>
      <c r="C2" s="320"/>
      <c r="D2" s="320"/>
    </row>
    <row r="3" s="44" customFormat="true" ht="25" customHeight="true" spans="1:4">
      <c r="A3" s="213"/>
      <c r="B3" s="213"/>
      <c r="C3" s="213"/>
      <c r="D3" s="212" t="s">
        <v>2</v>
      </c>
    </row>
    <row r="4" s="85" customFormat="true" ht="35" customHeight="true" spans="1:229">
      <c r="A4" s="321" t="s">
        <v>3</v>
      </c>
      <c r="B4" s="321" t="s">
        <v>4</v>
      </c>
      <c r="C4" s="322" t="s">
        <v>5</v>
      </c>
      <c r="D4" s="214" t="s">
        <v>6</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7"/>
      <c r="HJ4" s="7"/>
      <c r="HK4" s="7"/>
      <c r="HL4" s="7"/>
      <c r="HM4" s="7"/>
      <c r="HN4" s="7"/>
      <c r="HO4" s="7"/>
      <c r="HP4" s="7"/>
      <c r="HQ4" s="7"/>
      <c r="HR4" s="7"/>
      <c r="HS4" s="7"/>
      <c r="HT4" s="7"/>
      <c r="HU4" s="7"/>
    </row>
    <row r="5" s="315" customFormat="true" ht="35" customHeight="true" spans="1:216">
      <c r="A5" s="150" t="s">
        <v>7</v>
      </c>
      <c r="B5" s="151"/>
      <c r="C5" s="323">
        <f>SUM(C6:C10)</f>
        <v>45970</v>
      </c>
      <c r="D5" s="324"/>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c r="DP5" s="85"/>
      <c r="DQ5" s="85"/>
      <c r="DR5" s="85"/>
      <c r="DS5" s="85"/>
      <c r="DT5" s="85"/>
      <c r="DU5" s="85"/>
      <c r="DV5" s="85"/>
      <c r="DW5" s="85"/>
      <c r="DX5" s="85"/>
      <c r="DY5" s="85"/>
      <c r="DZ5" s="85"/>
      <c r="EA5" s="85"/>
      <c r="EB5" s="85"/>
      <c r="EC5" s="85"/>
      <c r="ED5" s="85"/>
      <c r="EE5" s="85"/>
      <c r="EF5" s="85"/>
      <c r="EG5" s="85"/>
      <c r="EH5" s="85"/>
      <c r="EI5" s="85"/>
      <c r="EJ5" s="85"/>
      <c r="EK5" s="85"/>
      <c r="EL5" s="85"/>
      <c r="EM5" s="85"/>
      <c r="EN5" s="85"/>
      <c r="EO5" s="85"/>
      <c r="EP5" s="85"/>
      <c r="EQ5" s="85"/>
      <c r="ER5" s="85"/>
      <c r="ES5" s="85"/>
      <c r="ET5" s="85"/>
      <c r="EU5" s="85"/>
      <c r="EV5" s="85"/>
      <c r="EW5" s="85"/>
      <c r="EX5" s="85"/>
      <c r="EY5" s="85"/>
      <c r="EZ5" s="85"/>
      <c r="FA5" s="85"/>
      <c r="FB5" s="85"/>
      <c r="FC5" s="85"/>
      <c r="FD5" s="85"/>
      <c r="FE5" s="85"/>
      <c r="FF5" s="85"/>
      <c r="FG5" s="85"/>
      <c r="FH5" s="85"/>
      <c r="FI5" s="85"/>
      <c r="FJ5" s="85"/>
      <c r="FK5" s="85"/>
      <c r="FL5" s="85"/>
      <c r="FM5" s="85"/>
      <c r="FN5" s="85"/>
      <c r="FO5" s="85"/>
      <c r="FP5" s="85"/>
      <c r="FQ5" s="85"/>
      <c r="FR5" s="85"/>
      <c r="FS5" s="85"/>
      <c r="FT5" s="85"/>
      <c r="FU5" s="85"/>
      <c r="FV5" s="85"/>
      <c r="FW5" s="85"/>
      <c r="FX5" s="85"/>
      <c r="FY5" s="85"/>
      <c r="FZ5" s="85"/>
      <c r="GA5" s="85"/>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row>
    <row r="6" s="316" customFormat="true" ht="35" customHeight="true" spans="1:216">
      <c r="A6" s="325" t="s">
        <v>8</v>
      </c>
      <c r="B6" s="326" t="s">
        <v>9</v>
      </c>
      <c r="C6" s="327">
        <v>5719</v>
      </c>
      <c r="D6" s="328"/>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row>
    <row r="7" s="316" customFormat="true" ht="35" customHeight="true" spans="1:216">
      <c r="A7" s="325" t="s">
        <v>10</v>
      </c>
      <c r="B7" s="326" t="s">
        <v>11</v>
      </c>
      <c r="C7" s="327">
        <v>27933</v>
      </c>
      <c r="D7" s="328"/>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row>
    <row r="8" s="316" customFormat="true" ht="35" customHeight="true" spans="1:216">
      <c r="A8" s="325" t="s">
        <v>12</v>
      </c>
      <c r="B8" s="326" t="s">
        <v>13</v>
      </c>
      <c r="C8" s="327">
        <v>6271</v>
      </c>
      <c r="D8" s="328"/>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row>
    <row r="9" s="316" customFormat="true" ht="35" customHeight="true" spans="1:216">
      <c r="A9" s="325" t="s">
        <v>14</v>
      </c>
      <c r="B9" s="326" t="s">
        <v>15</v>
      </c>
      <c r="C9" s="327">
        <v>1055</v>
      </c>
      <c r="D9" s="328"/>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row>
    <row r="10" s="316" customFormat="true" ht="35" customHeight="true" spans="1:216">
      <c r="A10" s="325" t="s">
        <v>16</v>
      </c>
      <c r="B10" s="326" t="s">
        <v>17</v>
      </c>
      <c r="C10" s="327">
        <v>4992</v>
      </c>
      <c r="D10" s="329"/>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row>
    <row r="11" s="44" customFormat="true" spans="1:245">
      <c r="A11" s="189"/>
      <c r="B11" s="213"/>
      <c r="C11" s="213"/>
      <c r="D11" s="213"/>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row>
    <row r="12" s="317" customFormat="true" spans="1:249">
      <c r="A12" s="189"/>
      <c r="B12" s="213"/>
      <c r="C12" s="213"/>
      <c r="D12" s="213"/>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row>
    <row r="13" s="317" customFormat="true" spans="1:249">
      <c r="A13" s="189"/>
      <c r="B13" s="213"/>
      <c r="C13" s="213"/>
      <c r="D13" s="213"/>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row>
    <row r="14" s="317" customFormat="true" spans="1:249">
      <c r="A14" s="189"/>
      <c r="B14" s="213"/>
      <c r="C14" s="213"/>
      <c r="D14" s="213"/>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row>
    <row r="15" s="317" customFormat="true" spans="1:249">
      <c r="A15" s="189"/>
      <c r="B15" s="213"/>
      <c r="C15" s="213"/>
      <c r="D15" s="213"/>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row>
    <row r="16" s="195" customFormat="true" spans="1:249">
      <c r="A16" s="189"/>
      <c r="B16" s="213"/>
      <c r="C16" s="213"/>
      <c r="D16" s="213"/>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row>
    <row r="17" s="317" customFormat="true" spans="1:249">
      <c r="A17" s="189"/>
      <c r="B17" s="213"/>
      <c r="C17" s="213"/>
      <c r="D17" s="213"/>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row>
    <row r="18" s="317" customFormat="true" spans="1:249">
      <c r="A18" s="189"/>
      <c r="B18" s="213"/>
      <c r="C18" s="213"/>
      <c r="D18" s="213"/>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row>
    <row r="19" s="317" customFormat="true" spans="1:249">
      <c r="A19" s="189"/>
      <c r="B19" s="213"/>
      <c r="C19" s="213"/>
      <c r="D19" s="213"/>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c r="GU19" s="44"/>
      <c r="GV19" s="44"/>
      <c r="GW19" s="44"/>
      <c r="GX19" s="44"/>
      <c r="GY19" s="44"/>
      <c r="GZ19" s="44"/>
      <c r="HA19" s="44"/>
      <c r="HB19" s="44"/>
      <c r="HC19" s="44"/>
      <c r="HD19" s="44"/>
      <c r="HE19" s="44"/>
      <c r="HF19" s="44"/>
      <c r="HG19" s="44"/>
      <c r="HH19" s="44"/>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row>
    <row r="20" s="317" customFormat="true" spans="1:249">
      <c r="A20" s="189"/>
      <c r="B20" s="213"/>
      <c r="C20" s="213"/>
      <c r="D20" s="213"/>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row>
    <row r="21" s="317" customFormat="true" spans="1:249">
      <c r="A21" s="189"/>
      <c r="B21" s="213"/>
      <c r="C21" s="213"/>
      <c r="D21" s="213"/>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c r="GN21" s="44"/>
      <c r="GO21" s="44"/>
      <c r="GP21" s="44"/>
      <c r="GQ21" s="44"/>
      <c r="GR21" s="44"/>
      <c r="GS21" s="44"/>
      <c r="GT21" s="44"/>
      <c r="GU21" s="44"/>
      <c r="GV21" s="44"/>
      <c r="GW21" s="44"/>
      <c r="GX21" s="44"/>
      <c r="GY21" s="44"/>
      <c r="GZ21" s="44"/>
      <c r="HA21" s="44"/>
      <c r="HB21" s="44"/>
      <c r="HC21" s="44"/>
      <c r="HD21" s="44"/>
      <c r="HE21" s="44"/>
      <c r="HF21" s="44"/>
      <c r="HG21" s="44"/>
      <c r="HH21" s="44"/>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row>
    <row r="22" s="317" customFormat="true" spans="1:249">
      <c r="A22" s="189"/>
      <c r="B22" s="213"/>
      <c r="C22" s="213"/>
      <c r="D22" s="213"/>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row>
    <row r="23" s="317" customFormat="true" spans="1:249">
      <c r="A23" s="189"/>
      <c r="B23" s="213"/>
      <c r="C23" s="213"/>
      <c r="D23" s="213"/>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row>
    <row r="24" s="317" customFormat="true" spans="1:249">
      <c r="A24" s="189"/>
      <c r="B24" s="213"/>
      <c r="C24" s="213"/>
      <c r="D24" s="213"/>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row>
    <row r="25" s="317" customFormat="true" spans="1:249">
      <c r="A25" s="189"/>
      <c r="B25" s="213"/>
      <c r="C25" s="213"/>
      <c r="D25" s="213"/>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row>
    <row r="26" s="317" customFormat="true" spans="1:249">
      <c r="A26" s="189"/>
      <c r="B26" s="213"/>
      <c r="C26" s="213"/>
      <c r="D26" s="213"/>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row>
    <row r="27" s="317" customFormat="true" spans="1:249">
      <c r="A27" s="189"/>
      <c r="B27" s="213"/>
      <c r="C27" s="213"/>
      <c r="D27" s="213"/>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W27" s="44"/>
      <c r="GX27" s="44"/>
      <c r="GY27" s="44"/>
      <c r="GZ27" s="44"/>
      <c r="HA27" s="44"/>
      <c r="HB27" s="44"/>
      <c r="HC27" s="44"/>
      <c r="HD27" s="44"/>
      <c r="HE27" s="44"/>
      <c r="HF27" s="44"/>
      <c r="HG27" s="44"/>
      <c r="HH27" s="44"/>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row>
    <row r="28" s="195" customFormat="true" spans="1:249">
      <c r="A28" s="189"/>
      <c r="B28" s="213"/>
      <c r="C28" s="213"/>
      <c r="D28" s="213"/>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c r="GN28" s="44"/>
      <c r="GO28" s="44"/>
      <c r="GP28" s="44"/>
      <c r="GQ28" s="44"/>
      <c r="GR28" s="44"/>
      <c r="GS28" s="44"/>
      <c r="GT28" s="44"/>
      <c r="GU28" s="44"/>
      <c r="GV28" s="44"/>
      <c r="GW28" s="44"/>
      <c r="GX28" s="44"/>
      <c r="GY28" s="44"/>
      <c r="GZ28" s="44"/>
      <c r="HA28" s="44"/>
      <c r="HB28" s="44"/>
      <c r="HC28" s="44"/>
      <c r="HD28" s="44"/>
      <c r="HE28" s="44"/>
      <c r="HF28" s="44"/>
      <c r="HG28" s="44"/>
      <c r="HH28" s="44"/>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row>
    <row r="29" s="317" customFormat="true" spans="1:249">
      <c r="A29" s="189"/>
      <c r="B29" s="213"/>
      <c r="C29" s="213"/>
      <c r="D29" s="213"/>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4"/>
      <c r="FJ29" s="44"/>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row>
    <row r="30" s="317" customFormat="true" spans="1:249">
      <c r="A30" s="189"/>
      <c r="B30" s="213"/>
      <c r="C30" s="213"/>
      <c r="D30" s="213"/>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row>
    <row r="31" s="317" customFormat="true" spans="1:249">
      <c r="A31" s="189"/>
      <c r="B31" s="213"/>
      <c r="C31" s="213"/>
      <c r="D31" s="213"/>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c r="GN31" s="44"/>
      <c r="GO31" s="44"/>
      <c r="GP31" s="44"/>
      <c r="GQ31" s="44"/>
      <c r="GR31" s="44"/>
      <c r="GS31" s="44"/>
      <c r="GT31" s="44"/>
      <c r="GU31" s="44"/>
      <c r="GV31" s="44"/>
      <c r="GW31" s="44"/>
      <c r="GX31" s="44"/>
      <c r="GY31" s="44"/>
      <c r="GZ31" s="44"/>
      <c r="HA31" s="44"/>
      <c r="HB31" s="44"/>
      <c r="HC31" s="44"/>
      <c r="HD31" s="44"/>
      <c r="HE31" s="44"/>
      <c r="HF31" s="44"/>
      <c r="HG31" s="44"/>
      <c r="HH31" s="44"/>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row>
    <row r="32" s="317" customFormat="true" spans="1:249">
      <c r="A32" s="189"/>
      <c r="B32" s="213"/>
      <c r="C32" s="213"/>
      <c r="D32" s="213"/>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4"/>
      <c r="FJ32" s="44"/>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4"/>
      <c r="GK32" s="44"/>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row>
    <row r="33" s="317" customFormat="true" spans="1:249">
      <c r="A33" s="189"/>
      <c r="B33" s="213"/>
      <c r="C33" s="213"/>
      <c r="D33" s="213"/>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row>
    <row r="34" s="317" customFormat="true" spans="1:249">
      <c r="A34" s="189"/>
      <c r="B34" s="213"/>
      <c r="C34" s="213"/>
      <c r="D34" s="213"/>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row>
    <row r="35" s="317" customFormat="true" spans="1:249">
      <c r="A35" s="189"/>
      <c r="B35" s="213"/>
      <c r="C35" s="213"/>
      <c r="D35" s="213"/>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F35" s="44"/>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c r="GJ35" s="44"/>
      <c r="GK35" s="44"/>
      <c r="GL35" s="44"/>
      <c r="GM35" s="44"/>
      <c r="GN35" s="44"/>
      <c r="GO35" s="44"/>
      <c r="GP35" s="44"/>
      <c r="GQ35" s="44"/>
      <c r="GR35" s="44"/>
      <c r="GS35" s="44"/>
      <c r="GT35" s="44"/>
      <c r="GU35" s="44"/>
      <c r="GV35" s="44"/>
      <c r="GW35" s="44"/>
      <c r="GX35" s="44"/>
      <c r="GY35" s="44"/>
      <c r="GZ35" s="44"/>
      <c r="HA35" s="44"/>
      <c r="HB35" s="44"/>
      <c r="HC35" s="44"/>
      <c r="HD35" s="44"/>
      <c r="HE35" s="44"/>
      <c r="HF35" s="44"/>
      <c r="HG35" s="44"/>
      <c r="HH35" s="44"/>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row>
    <row r="36" s="317" customFormat="true" spans="1:249">
      <c r="A36" s="189"/>
      <c r="B36" s="213"/>
      <c r="C36" s="213"/>
      <c r="D36" s="213"/>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c r="GN36" s="44"/>
      <c r="GO36" s="44"/>
      <c r="GP36" s="44"/>
      <c r="GQ36" s="44"/>
      <c r="GR36" s="44"/>
      <c r="GS36" s="44"/>
      <c r="GT36" s="44"/>
      <c r="GU36" s="44"/>
      <c r="GV36" s="44"/>
      <c r="GW36" s="44"/>
      <c r="GX36" s="44"/>
      <c r="GY36" s="44"/>
      <c r="GZ36" s="44"/>
      <c r="HA36" s="44"/>
      <c r="HB36" s="44"/>
      <c r="HC36" s="44"/>
      <c r="HD36" s="44"/>
      <c r="HE36" s="44"/>
      <c r="HF36" s="44"/>
      <c r="HG36" s="44"/>
      <c r="HH36" s="44"/>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row>
    <row r="37" s="317" customFormat="true" spans="1:249">
      <c r="A37" s="189"/>
      <c r="B37" s="213"/>
      <c r="C37" s="213"/>
      <c r="D37" s="213"/>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44"/>
      <c r="FA37" s="44"/>
      <c r="FB37" s="44"/>
      <c r="FC37" s="44"/>
      <c r="FD37" s="44"/>
      <c r="FE37" s="44"/>
      <c r="FF37" s="44"/>
      <c r="FG37" s="44"/>
      <c r="FH37" s="44"/>
      <c r="FI37" s="44"/>
      <c r="FJ37" s="44"/>
      <c r="FK37" s="44"/>
      <c r="FL37" s="44"/>
      <c r="FM37" s="44"/>
      <c r="FN37" s="44"/>
      <c r="FO37" s="44"/>
      <c r="FP37" s="44"/>
      <c r="FQ37" s="44"/>
      <c r="FR37" s="44"/>
      <c r="FS37" s="44"/>
      <c r="FT37" s="44"/>
      <c r="FU37" s="44"/>
      <c r="FV37" s="44"/>
      <c r="FW37" s="44"/>
      <c r="FX37" s="44"/>
      <c r="FY37" s="44"/>
      <c r="FZ37" s="44"/>
      <c r="GA37" s="44"/>
      <c r="GB37" s="44"/>
      <c r="GC37" s="44"/>
      <c r="GD37" s="44"/>
      <c r="GE37" s="44"/>
      <c r="GF37" s="44"/>
      <c r="GG37" s="44"/>
      <c r="GH37" s="44"/>
      <c r="GI37" s="44"/>
      <c r="GJ37" s="44"/>
      <c r="GK37" s="44"/>
      <c r="GL37" s="44"/>
      <c r="GM37" s="44"/>
      <c r="GN37" s="44"/>
      <c r="GO37" s="44"/>
      <c r="GP37" s="44"/>
      <c r="GQ37" s="44"/>
      <c r="GR37" s="44"/>
      <c r="GS37" s="44"/>
      <c r="GT37" s="44"/>
      <c r="GU37" s="44"/>
      <c r="GV37" s="44"/>
      <c r="GW37" s="44"/>
      <c r="GX37" s="44"/>
      <c r="GY37" s="44"/>
      <c r="GZ37" s="44"/>
      <c r="HA37" s="44"/>
      <c r="HB37" s="44"/>
      <c r="HC37" s="44"/>
      <c r="HD37" s="44"/>
      <c r="HE37" s="44"/>
      <c r="HF37" s="44"/>
      <c r="HG37" s="44"/>
      <c r="HH37" s="44"/>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row>
    <row r="38" s="317" customFormat="true" spans="1:249">
      <c r="A38" s="189"/>
      <c r="B38" s="213"/>
      <c r="C38" s="213"/>
      <c r="D38" s="213"/>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c r="EO38" s="44"/>
      <c r="EP38" s="44"/>
      <c r="EQ38" s="44"/>
      <c r="ER38" s="44"/>
      <c r="ES38" s="44"/>
      <c r="ET38" s="44"/>
      <c r="EU38" s="44"/>
      <c r="EV38" s="44"/>
      <c r="EW38" s="44"/>
      <c r="EX38" s="44"/>
      <c r="EY38" s="44"/>
      <c r="EZ38" s="44"/>
      <c r="FA38" s="44"/>
      <c r="FB38" s="44"/>
      <c r="FC38" s="44"/>
      <c r="FD38" s="44"/>
      <c r="FE38" s="44"/>
      <c r="FF38" s="44"/>
      <c r="FG38" s="44"/>
      <c r="FH38" s="44"/>
      <c r="FI38" s="44"/>
      <c r="FJ38" s="44"/>
      <c r="FK38" s="44"/>
      <c r="FL38" s="44"/>
      <c r="FM38" s="44"/>
      <c r="FN38" s="44"/>
      <c r="FO38" s="44"/>
      <c r="FP38" s="44"/>
      <c r="FQ38" s="44"/>
      <c r="FR38" s="44"/>
      <c r="FS38" s="44"/>
      <c r="FT38" s="44"/>
      <c r="FU38" s="44"/>
      <c r="FV38" s="44"/>
      <c r="FW38" s="44"/>
      <c r="FX38" s="44"/>
      <c r="FY38" s="44"/>
      <c r="FZ38" s="44"/>
      <c r="GA38" s="44"/>
      <c r="GB38" s="44"/>
      <c r="GC38" s="44"/>
      <c r="GD38" s="44"/>
      <c r="GE38" s="44"/>
      <c r="GF38" s="44"/>
      <c r="GG38" s="44"/>
      <c r="GH38" s="44"/>
      <c r="GI38" s="44"/>
      <c r="GJ38" s="44"/>
      <c r="GK38" s="44"/>
      <c r="GL38" s="44"/>
      <c r="GM38" s="44"/>
      <c r="GN38" s="44"/>
      <c r="GO38" s="44"/>
      <c r="GP38" s="44"/>
      <c r="GQ38" s="44"/>
      <c r="GR38" s="44"/>
      <c r="GS38" s="44"/>
      <c r="GT38" s="44"/>
      <c r="GU38" s="44"/>
      <c r="GV38" s="44"/>
      <c r="GW38" s="44"/>
      <c r="GX38" s="44"/>
      <c r="GY38" s="44"/>
      <c r="GZ38" s="44"/>
      <c r="HA38" s="44"/>
      <c r="HB38" s="44"/>
      <c r="HC38" s="44"/>
      <c r="HD38" s="44"/>
      <c r="HE38" s="44"/>
      <c r="HF38" s="44"/>
      <c r="HG38" s="44"/>
      <c r="HH38" s="44"/>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row>
    <row r="39" s="317" customFormat="true" spans="1:249">
      <c r="A39" s="189"/>
      <c r="B39" s="213"/>
      <c r="C39" s="213"/>
      <c r="D39" s="213"/>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44"/>
      <c r="FA39" s="44"/>
      <c r="FB39" s="44"/>
      <c r="FC39" s="44"/>
      <c r="FD39" s="44"/>
      <c r="FE39" s="44"/>
      <c r="FF39" s="44"/>
      <c r="FG39" s="44"/>
      <c r="FH39" s="44"/>
      <c r="FI39" s="44"/>
      <c r="FJ39" s="44"/>
      <c r="FK39" s="44"/>
      <c r="FL39" s="44"/>
      <c r="FM39" s="44"/>
      <c r="FN39" s="44"/>
      <c r="FO39" s="44"/>
      <c r="FP39" s="44"/>
      <c r="FQ39" s="44"/>
      <c r="FR39" s="44"/>
      <c r="FS39" s="44"/>
      <c r="FT39" s="44"/>
      <c r="FU39" s="44"/>
      <c r="FV39" s="44"/>
      <c r="FW39" s="44"/>
      <c r="FX39" s="44"/>
      <c r="FY39" s="44"/>
      <c r="FZ39" s="44"/>
      <c r="GA39" s="44"/>
      <c r="GB39" s="44"/>
      <c r="GC39" s="44"/>
      <c r="GD39" s="44"/>
      <c r="GE39" s="44"/>
      <c r="GF39" s="44"/>
      <c r="GG39" s="44"/>
      <c r="GH39" s="44"/>
      <c r="GI39" s="44"/>
      <c r="GJ39" s="44"/>
      <c r="GK39" s="44"/>
      <c r="GL39" s="44"/>
      <c r="GM39" s="44"/>
      <c r="GN39" s="44"/>
      <c r="GO39" s="44"/>
      <c r="GP39" s="44"/>
      <c r="GQ39" s="44"/>
      <c r="GR39" s="44"/>
      <c r="GS39" s="44"/>
      <c r="GT39" s="44"/>
      <c r="GU39" s="44"/>
      <c r="GV39" s="44"/>
      <c r="GW39" s="44"/>
      <c r="GX39" s="44"/>
      <c r="GY39" s="44"/>
      <c r="GZ39" s="44"/>
      <c r="HA39" s="44"/>
      <c r="HB39" s="44"/>
      <c r="HC39" s="44"/>
      <c r="HD39" s="44"/>
      <c r="HE39" s="44"/>
      <c r="HF39" s="44"/>
      <c r="HG39" s="44"/>
      <c r="HH39" s="44"/>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row>
    <row r="40" s="317" customFormat="true" spans="1:249">
      <c r="A40" s="189"/>
      <c r="B40" s="213"/>
      <c r="C40" s="213"/>
      <c r="D40" s="213"/>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c r="EO40" s="44"/>
      <c r="EP40" s="44"/>
      <c r="EQ40" s="44"/>
      <c r="ER40" s="44"/>
      <c r="ES40" s="44"/>
      <c r="ET40" s="44"/>
      <c r="EU40" s="44"/>
      <c r="EV40" s="44"/>
      <c r="EW40" s="44"/>
      <c r="EX40" s="44"/>
      <c r="EY40" s="44"/>
      <c r="EZ40" s="44"/>
      <c r="FA40" s="44"/>
      <c r="FB40" s="44"/>
      <c r="FC40" s="44"/>
      <c r="FD40" s="44"/>
      <c r="FE40" s="44"/>
      <c r="FF40" s="44"/>
      <c r="FG40" s="44"/>
      <c r="FH40" s="44"/>
      <c r="FI40" s="44"/>
      <c r="FJ40" s="44"/>
      <c r="FK40" s="44"/>
      <c r="FL40" s="44"/>
      <c r="FM40" s="44"/>
      <c r="FN40" s="44"/>
      <c r="FO40" s="44"/>
      <c r="FP40" s="44"/>
      <c r="FQ40" s="44"/>
      <c r="FR40" s="44"/>
      <c r="FS40" s="44"/>
      <c r="FT40" s="44"/>
      <c r="FU40" s="44"/>
      <c r="FV40" s="44"/>
      <c r="FW40" s="44"/>
      <c r="FX40" s="44"/>
      <c r="FY40" s="44"/>
      <c r="FZ40" s="44"/>
      <c r="GA40" s="44"/>
      <c r="GB40" s="44"/>
      <c r="GC40" s="44"/>
      <c r="GD40" s="44"/>
      <c r="GE40" s="44"/>
      <c r="GF40" s="44"/>
      <c r="GG40" s="44"/>
      <c r="GH40" s="44"/>
      <c r="GI40" s="44"/>
      <c r="GJ40" s="44"/>
      <c r="GK40" s="44"/>
      <c r="GL40" s="44"/>
      <c r="GM40" s="44"/>
      <c r="GN40" s="44"/>
      <c r="GO40" s="44"/>
      <c r="GP40" s="44"/>
      <c r="GQ40" s="44"/>
      <c r="GR40" s="44"/>
      <c r="GS40" s="44"/>
      <c r="GT40" s="44"/>
      <c r="GU40" s="44"/>
      <c r="GV40" s="44"/>
      <c r="GW40" s="44"/>
      <c r="GX40" s="44"/>
      <c r="GY40" s="44"/>
      <c r="GZ40" s="44"/>
      <c r="HA40" s="44"/>
      <c r="HB40" s="44"/>
      <c r="HC40" s="44"/>
      <c r="HD40" s="44"/>
      <c r="HE40" s="44"/>
      <c r="HF40" s="44"/>
      <c r="HG40" s="44"/>
      <c r="HH40" s="44"/>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row>
    <row r="41" s="317" customFormat="true" spans="1:249">
      <c r="A41" s="189"/>
      <c r="B41" s="213"/>
      <c r="C41" s="213"/>
      <c r="D41" s="213"/>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row>
    <row r="42" s="317" customFormat="true" spans="1:249">
      <c r="A42" s="189"/>
      <c r="B42" s="213"/>
      <c r="C42" s="213"/>
      <c r="D42" s="213"/>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row>
    <row r="43" s="195" customFormat="true" spans="1:249">
      <c r="A43" s="189"/>
      <c r="B43" s="213"/>
      <c r="C43" s="213"/>
      <c r="D43" s="213"/>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c r="EO43" s="44"/>
      <c r="EP43" s="44"/>
      <c r="EQ43" s="44"/>
      <c r="ER43" s="44"/>
      <c r="ES43" s="44"/>
      <c r="ET43" s="44"/>
      <c r="EU43" s="44"/>
      <c r="EV43" s="44"/>
      <c r="EW43" s="44"/>
      <c r="EX43" s="44"/>
      <c r="EY43" s="44"/>
      <c r="EZ43" s="44"/>
      <c r="FA43" s="44"/>
      <c r="FB43" s="44"/>
      <c r="FC43" s="44"/>
      <c r="FD43" s="44"/>
      <c r="FE43" s="44"/>
      <c r="FF43" s="44"/>
      <c r="FG43" s="44"/>
      <c r="FH43" s="44"/>
      <c r="FI43" s="44"/>
      <c r="FJ43" s="44"/>
      <c r="FK43" s="44"/>
      <c r="FL43" s="44"/>
      <c r="FM43" s="44"/>
      <c r="FN43" s="44"/>
      <c r="FO43" s="44"/>
      <c r="FP43" s="44"/>
      <c r="FQ43" s="44"/>
      <c r="FR43" s="44"/>
      <c r="FS43" s="44"/>
      <c r="FT43" s="44"/>
      <c r="FU43" s="44"/>
      <c r="FV43" s="44"/>
      <c r="FW43" s="44"/>
      <c r="FX43" s="44"/>
      <c r="FY43" s="44"/>
      <c r="FZ43" s="44"/>
      <c r="GA43" s="44"/>
      <c r="GB43" s="44"/>
      <c r="GC43" s="44"/>
      <c r="GD43" s="44"/>
      <c r="GE43" s="44"/>
      <c r="GF43" s="44"/>
      <c r="GG43" s="44"/>
      <c r="GH43" s="44"/>
      <c r="GI43" s="44"/>
      <c r="GJ43" s="44"/>
      <c r="GK43" s="44"/>
      <c r="GL43" s="44"/>
      <c r="GM43" s="44"/>
      <c r="GN43" s="44"/>
      <c r="GO43" s="44"/>
      <c r="GP43" s="44"/>
      <c r="GQ43" s="44"/>
      <c r="GR43" s="44"/>
      <c r="GS43" s="44"/>
      <c r="GT43" s="44"/>
      <c r="GU43" s="44"/>
      <c r="GV43" s="44"/>
      <c r="GW43" s="44"/>
      <c r="GX43" s="44"/>
      <c r="GY43" s="44"/>
      <c r="GZ43" s="44"/>
      <c r="HA43" s="44"/>
      <c r="HB43" s="44"/>
      <c r="HC43" s="44"/>
      <c r="HD43" s="44"/>
      <c r="HE43" s="44"/>
      <c r="HF43" s="44"/>
      <c r="HG43" s="44"/>
      <c r="HH43" s="44"/>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row>
    <row r="44" s="317" customFormat="true" spans="1:249">
      <c r="A44" s="189"/>
      <c r="B44" s="213"/>
      <c r="C44" s="213"/>
      <c r="D44" s="213"/>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c r="EN44" s="44"/>
      <c r="EO44" s="44"/>
      <c r="EP44" s="44"/>
      <c r="EQ44" s="44"/>
      <c r="ER44" s="44"/>
      <c r="ES44" s="44"/>
      <c r="ET44" s="44"/>
      <c r="EU44" s="44"/>
      <c r="EV44" s="44"/>
      <c r="EW44" s="44"/>
      <c r="EX44" s="44"/>
      <c r="EY44" s="44"/>
      <c r="EZ44" s="44"/>
      <c r="FA44" s="44"/>
      <c r="FB44" s="44"/>
      <c r="FC44" s="44"/>
      <c r="FD44" s="44"/>
      <c r="FE44" s="44"/>
      <c r="FF44" s="44"/>
      <c r="FG44" s="44"/>
      <c r="FH44" s="44"/>
      <c r="FI44" s="44"/>
      <c r="FJ44" s="44"/>
      <c r="FK44" s="44"/>
      <c r="FL44" s="44"/>
      <c r="FM44" s="44"/>
      <c r="FN44" s="44"/>
      <c r="FO44" s="44"/>
      <c r="FP44" s="44"/>
      <c r="FQ44" s="44"/>
      <c r="FR44" s="44"/>
      <c r="FS44" s="44"/>
      <c r="FT44" s="44"/>
      <c r="FU44" s="44"/>
      <c r="FV44" s="44"/>
      <c r="FW44" s="44"/>
      <c r="FX44" s="44"/>
      <c r="FY44" s="44"/>
      <c r="FZ44" s="44"/>
      <c r="GA44" s="44"/>
      <c r="GB44" s="44"/>
      <c r="GC44" s="44"/>
      <c r="GD44" s="44"/>
      <c r="GE44" s="44"/>
      <c r="GF44" s="44"/>
      <c r="GG44" s="44"/>
      <c r="GH44" s="44"/>
      <c r="GI44" s="44"/>
      <c r="GJ44" s="44"/>
      <c r="GK44" s="44"/>
      <c r="GL44" s="44"/>
      <c r="GM44" s="44"/>
      <c r="GN44" s="44"/>
      <c r="GO44" s="44"/>
      <c r="GP44" s="44"/>
      <c r="GQ44" s="44"/>
      <c r="GR44" s="44"/>
      <c r="GS44" s="44"/>
      <c r="GT44" s="44"/>
      <c r="GU44" s="44"/>
      <c r="GV44" s="44"/>
      <c r="GW44" s="44"/>
      <c r="GX44" s="44"/>
      <c r="GY44" s="44"/>
      <c r="GZ44" s="44"/>
      <c r="HA44" s="44"/>
      <c r="HB44" s="44"/>
      <c r="HC44" s="44"/>
      <c r="HD44" s="44"/>
      <c r="HE44" s="44"/>
      <c r="HF44" s="44"/>
      <c r="HG44" s="44"/>
      <c r="HH44" s="44"/>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row>
    <row r="45" s="317" customFormat="true" spans="1:249">
      <c r="A45" s="189"/>
      <c r="B45" s="213"/>
      <c r="C45" s="213"/>
      <c r="D45" s="213"/>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c r="EO45" s="44"/>
      <c r="EP45" s="44"/>
      <c r="EQ45" s="44"/>
      <c r="ER45" s="44"/>
      <c r="ES45" s="44"/>
      <c r="ET45" s="44"/>
      <c r="EU45" s="44"/>
      <c r="EV45" s="44"/>
      <c r="EW45" s="44"/>
      <c r="EX45" s="44"/>
      <c r="EY45" s="44"/>
      <c r="EZ45" s="44"/>
      <c r="FA45" s="44"/>
      <c r="FB45" s="44"/>
      <c r="FC45" s="44"/>
      <c r="FD45" s="44"/>
      <c r="FE45" s="44"/>
      <c r="FF45" s="44"/>
      <c r="FG45" s="44"/>
      <c r="FH45" s="44"/>
      <c r="FI45" s="44"/>
      <c r="FJ45" s="44"/>
      <c r="FK45" s="44"/>
      <c r="FL45" s="44"/>
      <c r="FM45" s="44"/>
      <c r="FN45" s="44"/>
      <c r="FO45" s="44"/>
      <c r="FP45" s="44"/>
      <c r="FQ45" s="44"/>
      <c r="FR45" s="44"/>
      <c r="FS45" s="44"/>
      <c r="FT45" s="44"/>
      <c r="FU45" s="44"/>
      <c r="FV45" s="44"/>
      <c r="FW45" s="44"/>
      <c r="FX45" s="44"/>
      <c r="FY45" s="44"/>
      <c r="FZ45" s="44"/>
      <c r="GA45" s="44"/>
      <c r="GB45" s="44"/>
      <c r="GC45" s="44"/>
      <c r="GD45" s="44"/>
      <c r="GE45" s="44"/>
      <c r="GF45" s="44"/>
      <c r="GG45" s="44"/>
      <c r="GH45" s="44"/>
      <c r="GI45" s="44"/>
      <c r="GJ45" s="44"/>
      <c r="GK45" s="44"/>
      <c r="GL45" s="44"/>
      <c r="GM45" s="44"/>
      <c r="GN45" s="44"/>
      <c r="GO45" s="44"/>
      <c r="GP45" s="44"/>
      <c r="GQ45" s="44"/>
      <c r="GR45" s="44"/>
      <c r="GS45" s="44"/>
      <c r="GT45" s="44"/>
      <c r="GU45" s="44"/>
      <c r="GV45" s="44"/>
      <c r="GW45" s="44"/>
      <c r="GX45" s="44"/>
      <c r="GY45" s="44"/>
      <c r="GZ45" s="44"/>
      <c r="HA45" s="44"/>
      <c r="HB45" s="44"/>
      <c r="HC45" s="44"/>
      <c r="HD45" s="44"/>
      <c r="HE45" s="44"/>
      <c r="HF45" s="44"/>
      <c r="HG45" s="44"/>
      <c r="HH45" s="44"/>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row>
    <row r="46" s="317" customFormat="true" spans="1:249">
      <c r="A46" s="189"/>
      <c r="B46" s="213"/>
      <c r="C46" s="213"/>
      <c r="D46" s="213"/>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row>
    <row r="47" s="317" customFormat="true" spans="1:249">
      <c r="A47" s="189"/>
      <c r="B47" s="213"/>
      <c r="C47" s="213"/>
      <c r="D47" s="213"/>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c r="EO47" s="44"/>
      <c r="EP47" s="44"/>
      <c r="EQ47" s="44"/>
      <c r="ER47" s="44"/>
      <c r="ES47" s="44"/>
      <c r="ET47" s="44"/>
      <c r="EU47" s="44"/>
      <c r="EV47" s="44"/>
      <c r="EW47" s="44"/>
      <c r="EX47" s="44"/>
      <c r="EY47" s="44"/>
      <c r="EZ47" s="44"/>
      <c r="FA47" s="44"/>
      <c r="FB47" s="44"/>
      <c r="FC47" s="44"/>
      <c r="FD47" s="44"/>
      <c r="FE47" s="44"/>
      <c r="FF47" s="44"/>
      <c r="FG47" s="44"/>
      <c r="FH47" s="44"/>
      <c r="FI47" s="44"/>
      <c r="FJ47" s="44"/>
      <c r="FK47" s="44"/>
      <c r="FL47" s="44"/>
      <c r="FM47" s="44"/>
      <c r="FN47" s="44"/>
      <c r="FO47" s="44"/>
      <c r="FP47" s="44"/>
      <c r="FQ47" s="44"/>
      <c r="FR47" s="44"/>
      <c r="FS47" s="44"/>
      <c r="FT47" s="44"/>
      <c r="FU47" s="44"/>
      <c r="FV47" s="44"/>
      <c r="FW47" s="44"/>
      <c r="FX47" s="44"/>
      <c r="FY47" s="44"/>
      <c r="FZ47" s="44"/>
      <c r="GA47" s="44"/>
      <c r="GB47" s="44"/>
      <c r="GC47" s="44"/>
      <c r="GD47" s="44"/>
      <c r="GE47" s="44"/>
      <c r="GF47" s="44"/>
      <c r="GG47" s="44"/>
      <c r="GH47" s="44"/>
      <c r="GI47" s="44"/>
      <c r="GJ47" s="44"/>
      <c r="GK47" s="44"/>
      <c r="GL47" s="44"/>
      <c r="GM47" s="44"/>
      <c r="GN47" s="44"/>
      <c r="GO47" s="44"/>
      <c r="GP47" s="44"/>
      <c r="GQ47" s="44"/>
      <c r="GR47" s="44"/>
      <c r="GS47" s="44"/>
      <c r="GT47" s="44"/>
      <c r="GU47" s="44"/>
      <c r="GV47" s="44"/>
      <c r="GW47" s="44"/>
      <c r="GX47" s="44"/>
      <c r="GY47" s="44"/>
      <c r="GZ47" s="44"/>
      <c r="HA47" s="44"/>
      <c r="HB47" s="44"/>
      <c r="HC47" s="44"/>
      <c r="HD47" s="44"/>
      <c r="HE47" s="44"/>
      <c r="HF47" s="44"/>
      <c r="HG47" s="44"/>
      <c r="HH47" s="44"/>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row>
    <row r="48" s="317" customFormat="true" spans="1:249">
      <c r="A48" s="189"/>
      <c r="B48" s="213"/>
      <c r="C48" s="213"/>
      <c r="D48" s="213"/>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c r="EO48" s="44"/>
      <c r="EP48" s="44"/>
      <c r="EQ48" s="44"/>
      <c r="ER48" s="44"/>
      <c r="ES48" s="44"/>
      <c r="ET48" s="44"/>
      <c r="EU48" s="44"/>
      <c r="EV48" s="44"/>
      <c r="EW48" s="44"/>
      <c r="EX48" s="44"/>
      <c r="EY48" s="44"/>
      <c r="EZ48" s="44"/>
      <c r="FA48" s="44"/>
      <c r="FB48" s="44"/>
      <c r="FC48" s="44"/>
      <c r="FD48" s="44"/>
      <c r="FE48" s="44"/>
      <c r="FF48" s="44"/>
      <c r="FG48" s="44"/>
      <c r="FH48" s="44"/>
      <c r="FI48" s="44"/>
      <c r="FJ48" s="44"/>
      <c r="FK48" s="44"/>
      <c r="FL48" s="44"/>
      <c r="FM48" s="44"/>
      <c r="FN48" s="44"/>
      <c r="FO48" s="44"/>
      <c r="FP48" s="44"/>
      <c r="FQ48" s="44"/>
      <c r="FR48" s="44"/>
      <c r="FS48" s="44"/>
      <c r="FT48" s="44"/>
      <c r="FU48" s="44"/>
      <c r="FV48" s="44"/>
      <c r="FW48" s="44"/>
      <c r="FX48" s="44"/>
      <c r="FY48" s="44"/>
      <c r="FZ48" s="44"/>
      <c r="GA48" s="44"/>
      <c r="GB48" s="44"/>
      <c r="GC48" s="44"/>
      <c r="GD48" s="44"/>
      <c r="GE48" s="44"/>
      <c r="GF48" s="44"/>
      <c r="GG48" s="44"/>
      <c r="GH48" s="44"/>
      <c r="GI48" s="44"/>
      <c r="GJ48" s="44"/>
      <c r="GK48" s="44"/>
      <c r="GL48" s="44"/>
      <c r="GM48" s="44"/>
      <c r="GN48" s="44"/>
      <c r="GO48" s="44"/>
      <c r="GP48" s="44"/>
      <c r="GQ48" s="44"/>
      <c r="GR48" s="44"/>
      <c r="GS48" s="44"/>
      <c r="GT48" s="44"/>
      <c r="GU48" s="44"/>
      <c r="GV48" s="44"/>
      <c r="GW48" s="44"/>
      <c r="GX48" s="44"/>
      <c r="GY48" s="44"/>
      <c r="GZ48" s="44"/>
      <c r="HA48" s="44"/>
      <c r="HB48" s="44"/>
      <c r="HC48" s="44"/>
      <c r="HD48" s="44"/>
      <c r="HE48" s="44"/>
      <c r="HF48" s="44"/>
      <c r="HG48" s="44"/>
      <c r="HH48" s="44"/>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row>
    <row r="49" s="317" customFormat="true" spans="1:249">
      <c r="A49" s="189"/>
      <c r="B49" s="213"/>
      <c r="C49" s="213"/>
      <c r="D49" s="213"/>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c r="EO49" s="44"/>
      <c r="EP49" s="44"/>
      <c r="EQ49" s="44"/>
      <c r="ER49" s="44"/>
      <c r="ES49" s="44"/>
      <c r="ET49" s="44"/>
      <c r="EU49" s="44"/>
      <c r="EV49" s="44"/>
      <c r="EW49" s="44"/>
      <c r="EX49" s="44"/>
      <c r="EY49" s="44"/>
      <c r="EZ49" s="44"/>
      <c r="FA49" s="44"/>
      <c r="FB49" s="44"/>
      <c r="FC49" s="44"/>
      <c r="FD49" s="44"/>
      <c r="FE49" s="44"/>
      <c r="FF49" s="44"/>
      <c r="FG49" s="44"/>
      <c r="FH49" s="44"/>
      <c r="FI49" s="44"/>
      <c r="FJ49" s="44"/>
      <c r="FK49" s="44"/>
      <c r="FL49" s="44"/>
      <c r="FM49" s="44"/>
      <c r="FN49" s="44"/>
      <c r="FO49" s="44"/>
      <c r="FP49" s="44"/>
      <c r="FQ49" s="44"/>
      <c r="FR49" s="44"/>
      <c r="FS49" s="44"/>
      <c r="FT49" s="44"/>
      <c r="FU49" s="44"/>
      <c r="FV49" s="44"/>
      <c r="FW49" s="44"/>
      <c r="FX49" s="44"/>
      <c r="FY49" s="44"/>
      <c r="FZ49" s="44"/>
      <c r="GA49" s="44"/>
      <c r="GB49" s="44"/>
      <c r="GC49" s="44"/>
      <c r="GD49" s="44"/>
      <c r="GE49" s="44"/>
      <c r="GF49" s="44"/>
      <c r="GG49" s="44"/>
      <c r="GH49" s="44"/>
      <c r="GI49" s="44"/>
      <c r="GJ49" s="44"/>
      <c r="GK49" s="44"/>
      <c r="GL49" s="44"/>
      <c r="GM49" s="44"/>
      <c r="GN49" s="44"/>
      <c r="GO49" s="44"/>
      <c r="GP49" s="44"/>
      <c r="GQ49" s="44"/>
      <c r="GR49" s="44"/>
      <c r="GS49" s="44"/>
      <c r="GT49" s="44"/>
      <c r="GU49" s="44"/>
      <c r="GV49" s="44"/>
      <c r="GW49" s="44"/>
      <c r="GX49" s="44"/>
      <c r="GY49" s="44"/>
      <c r="GZ49" s="44"/>
      <c r="HA49" s="44"/>
      <c r="HB49" s="44"/>
      <c r="HC49" s="44"/>
      <c r="HD49" s="44"/>
      <c r="HE49" s="44"/>
      <c r="HF49" s="44"/>
      <c r="HG49" s="44"/>
      <c r="HH49" s="44"/>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row>
    <row r="50" s="317" customFormat="true" spans="1:249">
      <c r="A50" s="189"/>
      <c r="B50" s="213"/>
      <c r="C50" s="213"/>
      <c r="D50" s="213"/>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c r="EO50" s="44"/>
      <c r="EP50" s="44"/>
      <c r="EQ50" s="44"/>
      <c r="ER50" s="44"/>
      <c r="ES50" s="44"/>
      <c r="ET50" s="44"/>
      <c r="EU50" s="44"/>
      <c r="EV50" s="44"/>
      <c r="EW50" s="44"/>
      <c r="EX50" s="44"/>
      <c r="EY50" s="44"/>
      <c r="EZ50" s="44"/>
      <c r="FA50" s="44"/>
      <c r="FB50" s="44"/>
      <c r="FC50" s="44"/>
      <c r="FD50" s="44"/>
      <c r="FE50" s="44"/>
      <c r="FF50" s="44"/>
      <c r="FG50" s="44"/>
      <c r="FH50" s="44"/>
      <c r="FI50" s="44"/>
      <c r="FJ50" s="44"/>
      <c r="FK50" s="44"/>
      <c r="FL50" s="44"/>
      <c r="FM50" s="44"/>
      <c r="FN50" s="44"/>
      <c r="FO50" s="44"/>
      <c r="FP50" s="44"/>
      <c r="FQ50" s="44"/>
      <c r="FR50" s="44"/>
      <c r="FS50" s="44"/>
      <c r="FT50" s="44"/>
      <c r="FU50" s="44"/>
      <c r="FV50" s="44"/>
      <c r="FW50" s="44"/>
      <c r="FX50" s="44"/>
      <c r="FY50" s="44"/>
      <c r="FZ50" s="44"/>
      <c r="GA50" s="44"/>
      <c r="GB50" s="44"/>
      <c r="GC50" s="44"/>
      <c r="GD50" s="44"/>
      <c r="GE50" s="44"/>
      <c r="GF50" s="44"/>
      <c r="GG50" s="44"/>
      <c r="GH50" s="44"/>
      <c r="GI50" s="44"/>
      <c r="GJ50" s="44"/>
      <c r="GK50" s="44"/>
      <c r="GL50" s="44"/>
      <c r="GM50" s="44"/>
      <c r="GN50" s="44"/>
      <c r="GO50" s="44"/>
      <c r="GP50" s="44"/>
      <c r="GQ50" s="44"/>
      <c r="GR50" s="44"/>
      <c r="GS50" s="44"/>
      <c r="GT50" s="44"/>
      <c r="GU50" s="44"/>
      <c r="GV50" s="44"/>
      <c r="GW50" s="44"/>
      <c r="GX50" s="44"/>
      <c r="GY50" s="44"/>
      <c r="GZ50" s="44"/>
      <c r="HA50" s="44"/>
      <c r="HB50" s="44"/>
      <c r="HC50" s="44"/>
      <c r="HD50" s="44"/>
      <c r="HE50" s="44"/>
      <c r="HF50" s="44"/>
      <c r="HG50" s="44"/>
      <c r="HH50" s="44"/>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row>
    <row r="51" s="317" customFormat="true" spans="1:249">
      <c r="A51" s="189"/>
      <c r="B51" s="213"/>
      <c r="C51" s="213"/>
      <c r="D51" s="213"/>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c r="EN51" s="44"/>
      <c r="EO51" s="44"/>
      <c r="EP51" s="44"/>
      <c r="EQ51" s="44"/>
      <c r="ER51" s="44"/>
      <c r="ES51" s="44"/>
      <c r="ET51" s="44"/>
      <c r="EU51" s="44"/>
      <c r="EV51" s="44"/>
      <c r="EW51" s="44"/>
      <c r="EX51" s="44"/>
      <c r="EY51" s="44"/>
      <c r="EZ51" s="44"/>
      <c r="FA51" s="44"/>
      <c r="FB51" s="44"/>
      <c r="FC51" s="44"/>
      <c r="FD51" s="44"/>
      <c r="FE51" s="44"/>
      <c r="FF51" s="44"/>
      <c r="FG51" s="44"/>
      <c r="FH51" s="44"/>
      <c r="FI51" s="44"/>
      <c r="FJ51" s="44"/>
      <c r="FK51" s="44"/>
      <c r="FL51" s="44"/>
      <c r="FM51" s="44"/>
      <c r="FN51" s="44"/>
      <c r="FO51" s="44"/>
      <c r="FP51" s="44"/>
      <c r="FQ51" s="44"/>
      <c r="FR51" s="44"/>
      <c r="FS51" s="44"/>
      <c r="FT51" s="44"/>
      <c r="FU51" s="44"/>
      <c r="FV51" s="44"/>
      <c r="FW51" s="44"/>
      <c r="FX51" s="44"/>
      <c r="FY51" s="44"/>
      <c r="FZ51" s="44"/>
      <c r="GA51" s="44"/>
      <c r="GB51" s="44"/>
      <c r="GC51" s="44"/>
      <c r="GD51" s="44"/>
      <c r="GE51" s="44"/>
      <c r="GF51" s="44"/>
      <c r="GG51" s="44"/>
      <c r="GH51" s="44"/>
      <c r="GI51" s="44"/>
      <c r="GJ51" s="44"/>
      <c r="GK51" s="44"/>
      <c r="GL51" s="44"/>
      <c r="GM51" s="44"/>
      <c r="GN51" s="44"/>
      <c r="GO51" s="44"/>
      <c r="GP51" s="44"/>
      <c r="GQ51" s="44"/>
      <c r="GR51" s="44"/>
      <c r="GS51" s="44"/>
      <c r="GT51" s="44"/>
      <c r="GU51" s="44"/>
      <c r="GV51" s="44"/>
      <c r="GW51" s="44"/>
      <c r="GX51" s="44"/>
      <c r="GY51" s="44"/>
      <c r="GZ51" s="44"/>
      <c r="HA51" s="44"/>
      <c r="HB51" s="44"/>
      <c r="HC51" s="44"/>
      <c r="HD51" s="44"/>
      <c r="HE51" s="44"/>
      <c r="HF51" s="44"/>
      <c r="HG51" s="44"/>
      <c r="HH51" s="44"/>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row>
    <row r="52" s="195" customFormat="true" spans="1:249">
      <c r="A52" s="189"/>
      <c r="B52" s="213"/>
      <c r="C52" s="213"/>
      <c r="D52" s="213"/>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c r="EO52" s="44"/>
      <c r="EP52" s="44"/>
      <c r="EQ52" s="44"/>
      <c r="ER52" s="44"/>
      <c r="ES52" s="44"/>
      <c r="ET52" s="44"/>
      <c r="EU52" s="44"/>
      <c r="EV52" s="44"/>
      <c r="EW52" s="44"/>
      <c r="EX52" s="44"/>
      <c r="EY52" s="44"/>
      <c r="EZ52" s="44"/>
      <c r="FA52" s="44"/>
      <c r="FB52" s="44"/>
      <c r="FC52" s="44"/>
      <c r="FD52" s="44"/>
      <c r="FE52" s="44"/>
      <c r="FF52" s="44"/>
      <c r="FG52" s="44"/>
      <c r="FH52" s="44"/>
      <c r="FI52" s="44"/>
      <c r="FJ52" s="44"/>
      <c r="FK52" s="44"/>
      <c r="FL52" s="44"/>
      <c r="FM52" s="44"/>
      <c r="FN52" s="44"/>
      <c r="FO52" s="44"/>
      <c r="FP52" s="44"/>
      <c r="FQ52" s="44"/>
      <c r="FR52" s="44"/>
      <c r="FS52" s="44"/>
      <c r="FT52" s="44"/>
      <c r="FU52" s="44"/>
      <c r="FV52" s="44"/>
      <c r="FW52" s="44"/>
      <c r="FX52" s="44"/>
      <c r="FY52" s="44"/>
      <c r="FZ52" s="44"/>
      <c r="GA52" s="44"/>
      <c r="GB52" s="44"/>
      <c r="GC52" s="44"/>
      <c r="GD52" s="44"/>
      <c r="GE52" s="44"/>
      <c r="GF52" s="44"/>
      <c r="GG52" s="44"/>
      <c r="GH52" s="44"/>
      <c r="GI52" s="44"/>
      <c r="GJ52" s="44"/>
      <c r="GK52" s="44"/>
      <c r="GL52" s="44"/>
      <c r="GM52" s="44"/>
      <c r="GN52" s="44"/>
      <c r="GO52" s="44"/>
      <c r="GP52" s="44"/>
      <c r="GQ52" s="44"/>
      <c r="GR52" s="44"/>
      <c r="GS52" s="44"/>
      <c r="GT52" s="44"/>
      <c r="GU52" s="44"/>
      <c r="GV52" s="44"/>
      <c r="GW52" s="44"/>
      <c r="GX52" s="44"/>
      <c r="GY52" s="44"/>
      <c r="GZ52" s="44"/>
      <c r="HA52" s="44"/>
      <c r="HB52" s="44"/>
      <c r="HC52" s="44"/>
      <c r="HD52" s="44"/>
      <c r="HE52" s="44"/>
      <c r="HF52" s="44"/>
      <c r="HG52" s="44"/>
      <c r="HH52" s="44"/>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row>
    <row r="53" s="317" customFormat="true" spans="1:249">
      <c r="A53" s="189"/>
      <c r="B53" s="213"/>
      <c r="C53" s="213"/>
      <c r="D53" s="213"/>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c r="EO53" s="44"/>
      <c r="EP53" s="44"/>
      <c r="EQ53" s="44"/>
      <c r="ER53" s="44"/>
      <c r="ES53" s="44"/>
      <c r="ET53" s="44"/>
      <c r="EU53" s="44"/>
      <c r="EV53" s="44"/>
      <c r="EW53" s="44"/>
      <c r="EX53" s="44"/>
      <c r="EY53" s="44"/>
      <c r="EZ53" s="44"/>
      <c r="FA53" s="44"/>
      <c r="FB53" s="44"/>
      <c r="FC53" s="44"/>
      <c r="FD53" s="44"/>
      <c r="FE53" s="44"/>
      <c r="FF53" s="44"/>
      <c r="FG53" s="44"/>
      <c r="FH53" s="44"/>
      <c r="FI53" s="44"/>
      <c r="FJ53" s="44"/>
      <c r="FK53" s="44"/>
      <c r="FL53" s="44"/>
      <c r="FM53" s="44"/>
      <c r="FN53" s="44"/>
      <c r="FO53" s="44"/>
      <c r="FP53" s="44"/>
      <c r="FQ53" s="44"/>
      <c r="FR53" s="44"/>
      <c r="FS53" s="44"/>
      <c r="FT53" s="44"/>
      <c r="FU53" s="44"/>
      <c r="FV53" s="44"/>
      <c r="FW53" s="44"/>
      <c r="FX53" s="44"/>
      <c r="FY53" s="44"/>
      <c r="FZ53" s="44"/>
      <c r="GA53" s="44"/>
      <c r="GB53" s="44"/>
      <c r="GC53" s="44"/>
      <c r="GD53" s="44"/>
      <c r="GE53" s="44"/>
      <c r="GF53" s="44"/>
      <c r="GG53" s="44"/>
      <c r="GH53" s="44"/>
      <c r="GI53" s="44"/>
      <c r="GJ53" s="44"/>
      <c r="GK53" s="44"/>
      <c r="GL53" s="44"/>
      <c r="GM53" s="44"/>
      <c r="GN53" s="44"/>
      <c r="GO53" s="44"/>
      <c r="GP53" s="44"/>
      <c r="GQ53" s="44"/>
      <c r="GR53" s="44"/>
      <c r="GS53" s="44"/>
      <c r="GT53" s="44"/>
      <c r="GU53" s="44"/>
      <c r="GV53" s="44"/>
      <c r="GW53" s="44"/>
      <c r="GX53" s="44"/>
      <c r="GY53" s="44"/>
      <c r="GZ53" s="44"/>
      <c r="HA53" s="44"/>
      <c r="HB53" s="44"/>
      <c r="HC53" s="44"/>
      <c r="HD53" s="44"/>
      <c r="HE53" s="44"/>
      <c r="HF53" s="44"/>
      <c r="HG53" s="44"/>
      <c r="HH53" s="44"/>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row>
    <row r="54" s="317" customFormat="true" spans="1:249">
      <c r="A54" s="189"/>
      <c r="B54" s="213"/>
      <c r="C54" s="213"/>
      <c r="D54" s="213"/>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c r="EO54" s="44"/>
      <c r="EP54" s="44"/>
      <c r="EQ54" s="44"/>
      <c r="ER54" s="44"/>
      <c r="ES54" s="44"/>
      <c r="ET54" s="44"/>
      <c r="EU54" s="44"/>
      <c r="EV54" s="44"/>
      <c r="EW54" s="44"/>
      <c r="EX54" s="44"/>
      <c r="EY54" s="44"/>
      <c r="EZ54" s="44"/>
      <c r="FA54" s="44"/>
      <c r="FB54" s="44"/>
      <c r="FC54" s="44"/>
      <c r="FD54" s="44"/>
      <c r="FE54" s="44"/>
      <c r="FF54" s="44"/>
      <c r="FG54" s="44"/>
      <c r="FH54" s="44"/>
      <c r="FI54" s="44"/>
      <c r="FJ54" s="44"/>
      <c r="FK54" s="44"/>
      <c r="FL54" s="44"/>
      <c r="FM54" s="44"/>
      <c r="FN54" s="44"/>
      <c r="FO54" s="44"/>
      <c r="FP54" s="44"/>
      <c r="FQ54" s="44"/>
      <c r="FR54" s="44"/>
      <c r="FS54" s="44"/>
      <c r="FT54" s="44"/>
      <c r="FU54" s="44"/>
      <c r="FV54" s="44"/>
      <c r="FW54" s="44"/>
      <c r="FX54" s="44"/>
      <c r="FY54" s="44"/>
      <c r="FZ54" s="44"/>
      <c r="GA54" s="44"/>
      <c r="GB54" s="44"/>
      <c r="GC54" s="44"/>
      <c r="GD54" s="44"/>
      <c r="GE54" s="44"/>
      <c r="GF54" s="44"/>
      <c r="GG54" s="44"/>
      <c r="GH54" s="44"/>
      <c r="GI54" s="44"/>
      <c r="GJ54" s="44"/>
      <c r="GK54" s="44"/>
      <c r="GL54" s="44"/>
      <c r="GM54" s="44"/>
      <c r="GN54" s="44"/>
      <c r="GO54" s="44"/>
      <c r="GP54" s="44"/>
      <c r="GQ54" s="44"/>
      <c r="GR54" s="44"/>
      <c r="GS54" s="44"/>
      <c r="GT54" s="44"/>
      <c r="GU54" s="44"/>
      <c r="GV54" s="44"/>
      <c r="GW54" s="44"/>
      <c r="GX54" s="44"/>
      <c r="GY54" s="44"/>
      <c r="GZ54" s="44"/>
      <c r="HA54" s="44"/>
      <c r="HB54" s="44"/>
      <c r="HC54" s="44"/>
      <c r="HD54" s="44"/>
      <c r="HE54" s="44"/>
      <c r="HF54" s="44"/>
      <c r="HG54" s="44"/>
      <c r="HH54" s="44"/>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row>
    <row r="55" s="317" customFormat="true" spans="1:249">
      <c r="A55" s="189"/>
      <c r="B55" s="213"/>
      <c r="C55" s="213"/>
      <c r="D55" s="213"/>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c r="EN55" s="44"/>
      <c r="EO55" s="44"/>
      <c r="EP55" s="44"/>
      <c r="EQ55" s="44"/>
      <c r="ER55" s="44"/>
      <c r="ES55" s="44"/>
      <c r="ET55" s="44"/>
      <c r="EU55" s="44"/>
      <c r="EV55" s="44"/>
      <c r="EW55" s="44"/>
      <c r="EX55" s="44"/>
      <c r="EY55" s="44"/>
      <c r="EZ55" s="44"/>
      <c r="FA55" s="44"/>
      <c r="FB55" s="44"/>
      <c r="FC55" s="44"/>
      <c r="FD55" s="44"/>
      <c r="FE55" s="44"/>
      <c r="FF55" s="44"/>
      <c r="FG55" s="44"/>
      <c r="FH55" s="44"/>
      <c r="FI55" s="44"/>
      <c r="FJ55" s="44"/>
      <c r="FK55" s="44"/>
      <c r="FL55" s="44"/>
      <c r="FM55" s="44"/>
      <c r="FN55" s="44"/>
      <c r="FO55" s="44"/>
      <c r="FP55" s="44"/>
      <c r="FQ55" s="44"/>
      <c r="FR55" s="44"/>
      <c r="FS55" s="44"/>
      <c r="FT55" s="44"/>
      <c r="FU55" s="44"/>
      <c r="FV55" s="44"/>
      <c r="FW55" s="44"/>
      <c r="FX55" s="44"/>
      <c r="FY55" s="44"/>
      <c r="FZ55" s="44"/>
      <c r="GA55" s="44"/>
      <c r="GB55" s="44"/>
      <c r="GC55" s="44"/>
      <c r="GD55" s="44"/>
      <c r="GE55" s="44"/>
      <c r="GF55" s="44"/>
      <c r="GG55" s="44"/>
      <c r="GH55" s="44"/>
      <c r="GI55" s="44"/>
      <c r="GJ55" s="44"/>
      <c r="GK55" s="44"/>
      <c r="GL55" s="44"/>
      <c r="GM55" s="44"/>
      <c r="GN55" s="44"/>
      <c r="GO55" s="44"/>
      <c r="GP55" s="44"/>
      <c r="GQ55" s="44"/>
      <c r="GR55" s="44"/>
      <c r="GS55" s="44"/>
      <c r="GT55" s="44"/>
      <c r="GU55" s="44"/>
      <c r="GV55" s="44"/>
      <c r="GW55" s="44"/>
      <c r="GX55" s="44"/>
      <c r="GY55" s="44"/>
      <c r="GZ55" s="44"/>
      <c r="HA55" s="44"/>
      <c r="HB55" s="44"/>
      <c r="HC55" s="44"/>
      <c r="HD55" s="44"/>
      <c r="HE55" s="44"/>
      <c r="HF55" s="44"/>
      <c r="HG55" s="44"/>
      <c r="HH55" s="44"/>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row>
    <row r="56" s="317" customFormat="true" spans="1:249">
      <c r="A56" s="189"/>
      <c r="B56" s="213"/>
      <c r="C56" s="213"/>
      <c r="D56" s="213"/>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c r="EO56" s="44"/>
      <c r="EP56" s="44"/>
      <c r="EQ56" s="44"/>
      <c r="ER56" s="44"/>
      <c r="ES56" s="44"/>
      <c r="ET56" s="44"/>
      <c r="EU56" s="44"/>
      <c r="EV56" s="44"/>
      <c r="EW56" s="44"/>
      <c r="EX56" s="44"/>
      <c r="EY56" s="44"/>
      <c r="EZ56" s="44"/>
      <c r="FA56" s="44"/>
      <c r="FB56" s="44"/>
      <c r="FC56" s="44"/>
      <c r="FD56" s="44"/>
      <c r="FE56" s="44"/>
      <c r="FF56" s="44"/>
      <c r="FG56" s="44"/>
      <c r="FH56" s="44"/>
      <c r="FI56" s="44"/>
      <c r="FJ56" s="44"/>
      <c r="FK56" s="44"/>
      <c r="FL56" s="44"/>
      <c r="FM56" s="44"/>
      <c r="FN56" s="44"/>
      <c r="FO56" s="44"/>
      <c r="FP56" s="44"/>
      <c r="FQ56" s="44"/>
      <c r="FR56" s="44"/>
      <c r="FS56" s="44"/>
      <c r="FT56" s="44"/>
      <c r="FU56" s="44"/>
      <c r="FV56" s="44"/>
      <c r="FW56" s="44"/>
      <c r="FX56" s="44"/>
      <c r="FY56" s="44"/>
      <c r="FZ56" s="44"/>
      <c r="GA56" s="44"/>
      <c r="GB56" s="44"/>
      <c r="GC56" s="44"/>
      <c r="GD56" s="44"/>
      <c r="GE56" s="44"/>
      <c r="GF56" s="44"/>
      <c r="GG56" s="44"/>
      <c r="GH56" s="44"/>
      <c r="GI56" s="44"/>
      <c r="GJ56" s="44"/>
      <c r="GK56" s="44"/>
      <c r="GL56" s="44"/>
      <c r="GM56" s="44"/>
      <c r="GN56" s="44"/>
      <c r="GO56" s="44"/>
      <c r="GP56" s="44"/>
      <c r="GQ56" s="44"/>
      <c r="GR56" s="44"/>
      <c r="GS56" s="44"/>
      <c r="GT56" s="44"/>
      <c r="GU56" s="44"/>
      <c r="GV56" s="44"/>
      <c r="GW56" s="44"/>
      <c r="GX56" s="44"/>
      <c r="GY56" s="44"/>
      <c r="GZ56" s="44"/>
      <c r="HA56" s="44"/>
      <c r="HB56" s="44"/>
      <c r="HC56" s="44"/>
      <c r="HD56" s="44"/>
      <c r="HE56" s="44"/>
      <c r="HF56" s="44"/>
      <c r="HG56" s="44"/>
      <c r="HH56" s="44"/>
      <c r="HI56" s="7"/>
      <c r="HJ56" s="7"/>
      <c r="HK56" s="7"/>
      <c r="HL56" s="7"/>
      <c r="HM56" s="7"/>
      <c r="HN56" s="7"/>
      <c r="HO56" s="7"/>
      <c r="HP56" s="7"/>
      <c r="HQ56" s="7"/>
      <c r="HR56" s="7"/>
      <c r="HS56" s="7"/>
      <c r="HT56" s="7"/>
      <c r="HU56" s="7"/>
      <c r="HV56" s="7"/>
      <c r="HW56" s="7"/>
      <c r="HX56" s="7"/>
      <c r="HY56" s="7"/>
      <c r="HZ56" s="7"/>
      <c r="IA56" s="7"/>
      <c r="IB56" s="7"/>
      <c r="IC56" s="7"/>
      <c r="ID56" s="7"/>
      <c r="IE56" s="7"/>
      <c r="IF56" s="7"/>
      <c r="IG56" s="7"/>
      <c r="IH56" s="7"/>
      <c r="II56" s="7"/>
      <c r="IJ56" s="7"/>
      <c r="IK56" s="7"/>
      <c r="IL56" s="7"/>
      <c r="IM56" s="7"/>
      <c r="IN56" s="7"/>
      <c r="IO56" s="7"/>
    </row>
    <row r="57" s="317" customFormat="true" spans="1:249">
      <c r="A57" s="189"/>
      <c r="B57" s="213"/>
      <c r="C57" s="213"/>
      <c r="D57" s="213"/>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c r="EO57" s="44"/>
      <c r="EP57" s="44"/>
      <c r="EQ57" s="44"/>
      <c r="ER57" s="44"/>
      <c r="ES57" s="44"/>
      <c r="ET57" s="44"/>
      <c r="EU57" s="44"/>
      <c r="EV57" s="44"/>
      <c r="EW57" s="44"/>
      <c r="EX57" s="44"/>
      <c r="EY57" s="44"/>
      <c r="EZ57" s="44"/>
      <c r="FA57" s="44"/>
      <c r="FB57" s="44"/>
      <c r="FC57" s="44"/>
      <c r="FD57" s="44"/>
      <c r="FE57" s="44"/>
      <c r="FF57" s="44"/>
      <c r="FG57" s="44"/>
      <c r="FH57" s="44"/>
      <c r="FI57" s="44"/>
      <c r="FJ57" s="44"/>
      <c r="FK57" s="44"/>
      <c r="FL57" s="44"/>
      <c r="FM57" s="44"/>
      <c r="FN57" s="44"/>
      <c r="FO57" s="44"/>
      <c r="FP57" s="44"/>
      <c r="FQ57" s="44"/>
      <c r="FR57" s="44"/>
      <c r="FS57" s="44"/>
      <c r="FT57" s="44"/>
      <c r="FU57" s="44"/>
      <c r="FV57" s="44"/>
      <c r="FW57" s="44"/>
      <c r="FX57" s="44"/>
      <c r="FY57" s="44"/>
      <c r="FZ57" s="44"/>
      <c r="GA57" s="44"/>
      <c r="GB57" s="44"/>
      <c r="GC57" s="44"/>
      <c r="GD57" s="44"/>
      <c r="GE57" s="44"/>
      <c r="GF57" s="44"/>
      <c r="GG57" s="44"/>
      <c r="GH57" s="44"/>
      <c r="GI57" s="44"/>
      <c r="GJ57" s="44"/>
      <c r="GK57" s="44"/>
      <c r="GL57" s="44"/>
      <c r="GM57" s="44"/>
      <c r="GN57" s="44"/>
      <c r="GO57" s="44"/>
      <c r="GP57" s="44"/>
      <c r="GQ57" s="44"/>
      <c r="GR57" s="44"/>
      <c r="GS57" s="44"/>
      <c r="GT57" s="44"/>
      <c r="GU57" s="44"/>
      <c r="GV57" s="44"/>
      <c r="GW57" s="44"/>
      <c r="GX57" s="44"/>
      <c r="GY57" s="44"/>
      <c r="GZ57" s="44"/>
      <c r="HA57" s="44"/>
      <c r="HB57" s="44"/>
      <c r="HC57" s="44"/>
      <c r="HD57" s="44"/>
      <c r="HE57" s="44"/>
      <c r="HF57" s="44"/>
      <c r="HG57" s="44"/>
      <c r="HH57" s="44"/>
      <c r="HI57" s="7"/>
      <c r="HJ57" s="7"/>
      <c r="HK57" s="7"/>
      <c r="HL57" s="7"/>
      <c r="HM57" s="7"/>
      <c r="HN57" s="7"/>
      <c r="HO57" s="7"/>
      <c r="HP57" s="7"/>
      <c r="HQ57" s="7"/>
      <c r="HR57" s="7"/>
      <c r="HS57" s="7"/>
      <c r="HT57" s="7"/>
      <c r="HU57" s="7"/>
      <c r="HV57" s="7"/>
      <c r="HW57" s="7"/>
      <c r="HX57" s="7"/>
      <c r="HY57" s="7"/>
      <c r="HZ57" s="7"/>
      <c r="IA57" s="7"/>
      <c r="IB57" s="7"/>
      <c r="IC57" s="7"/>
      <c r="ID57" s="7"/>
      <c r="IE57" s="7"/>
      <c r="IF57" s="7"/>
      <c r="IG57" s="7"/>
      <c r="IH57" s="7"/>
      <c r="II57" s="7"/>
      <c r="IJ57" s="7"/>
      <c r="IK57" s="7"/>
      <c r="IL57" s="7"/>
      <c r="IM57" s="7"/>
      <c r="IN57" s="7"/>
      <c r="IO57" s="7"/>
    </row>
    <row r="58" s="195" customFormat="true" spans="1:249">
      <c r="A58" s="189"/>
      <c r="B58" s="213"/>
      <c r="C58" s="213"/>
      <c r="D58" s="213"/>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c r="EW58" s="44"/>
      <c r="EX58" s="44"/>
      <c r="EY58" s="44"/>
      <c r="EZ58" s="44"/>
      <c r="FA58" s="44"/>
      <c r="FB58" s="44"/>
      <c r="FC58" s="44"/>
      <c r="FD58" s="44"/>
      <c r="FE58" s="44"/>
      <c r="FF58" s="44"/>
      <c r="FG58" s="44"/>
      <c r="FH58" s="44"/>
      <c r="FI58" s="44"/>
      <c r="FJ58" s="44"/>
      <c r="FK58" s="44"/>
      <c r="FL58" s="44"/>
      <c r="FM58" s="44"/>
      <c r="FN58" s="44"/>
      <c r="FO58" s="44"/>
      <c r="FP58" s="44"/>
      <c r="FQ58" s="44"/>
      <c r="FR58" s="44"/>
      <c r="FS58" s="44"/>
      <c r="FT58" s="44"/>
      <c r="FU58" s="44"/>
      <c r="FV58" s="44"/>
      <c r="FW58" s="44"/>
      <c r="FX58" s="44"/>
      <c r="FY58" s="44"/>
      <c r="FZ58" s="44"/>
      <c r="GA58" s="44"/>
      <c r="GB58" s="44"/>
      <c r="GC58" s="44"/>
      <c r="GD58" s="44"/>
      <c r="GE58" s="44"/>
      <c r="GF58" s="44"/>
      <c r="GG58" s="44"/>
      <c r="GH58" s="44"/>
      <c r="GI58" s="44"/>
      <c r="GJ58" s="44"/>
      <c r="GK58" s="44"/>
      <c r="GL58" s="44"/>
      <c r="GM58" s="44"/>
      <c r="GN58" s="44"/>
      <c r="GO58" s="44"/>
      <c r="GP58" s="44"/>
      <c r="GQ58" s="44"/>
      <c r="GR58" s="44"/>
      <c r="GS58" s="44"/>
      <c r="GT58" s="44"/>
      <c r="GU58" s="44"/>
      <c r="GV58" s="44"/>
      <c r="GW58" s="44"/>
      <c r="GX58" s="44"/>
      <c r="GY58" s="44"/>
      <c r="GZ58" s="44"/>
      <c r="HA58" s="44"/>
      <c r="HB58" s="44"/>
      <c r="HC58" s="44"/>
      <c r="HD58" s="44"/>
      <c r="HE58" s="44"/>
      <c r="HF58" s="44"/>
      <c r="HG58" s="44"/>
      <c r="HH58" s="44"/>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row>
    <row r="59" s="317" customFormat="true" spans="1:249">
      <c r="A59" s="189"/>
      <c r="B59" s="213"/>
      <c r="C59" s="213"/>
      <c r="D59" s="213"/>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44"/>
      <c r="FA59" s="44"/>
      <c r="FB59" s="44"/>
      <c r="FC59" s="44"/>
      <c r="FD59" s="44"/>
      <c r="FE59" s="44"/>
      <c r="FF59" s="44"/>
      <c r="FG59" s="44"/>
      <c r="FH59" s="44"/>
      <c r="FI59" s="44"/>
      <c r="FJ59" s="44"/>
      <c r="FK59" s="44"/>
      <c r="FL59" s="44"/>
      <c r="FM59" s="44"/>
      <c r="FN59" s="44"/>
      <c r="FO59" s="44"/>
      <c r="FP59" s="44"/>
      <c r="FQ59" s="44"/>
      <c r="FR59" s="44"/>
      <c r="FS59" s="44"/>
      <c r="FT59" s="44"/>
      <c r="FU59" s="44"/>
      <c r="FV59" s="44"/>
      <c r="FW59" s="44"/>
      <c r="FX59" s="44"/>
      <c r="FY59" s="44"/>
      <c r="FZ59" s="44"/>
      <c r="GA59" s="44"/>
      <c r="GB59" s="44"/>
      <c r="GC59" s="44"/>
      <c r="GD59" s="44"/>
      <c r="GE59" s="44"/>
      <c r="GF59" s="44"/>
      <c r="GG59" s="44"/>
      <c r="GH59" s="44"/>
      <c r="GI59" s="44"/>
      <c r="GJ59" s="44"/>
      <c r="GK59" s="44"/>
      <c r="GL59" s="44"/>
      <c r="GM59" s="44"/>
      <c r="GN59" s="44"/>
      <c r="GO59" s="44"/>
      <c r="GP59" s="44"/>
      <c r="GQ59" s="44"/>
      <c r="GR59" s="44"/>
      <c r="GS59" s="44"/>
      <c r="GT59" s="44"/>
      <c r="GU59" s="44"/>
      <c r="GV59" s="44"/>
      <c r="GW59" s="44"/>
      <c r="GX59" s="44"/>
      <c r="GY59" s="44"/>
      <c r="GZ59" s="44"/>
      <c r="HA59" s="44"/>
      <c r="HB59" s="44"/>
      <c r="HC59" s="44"/>
      <c r="HD59" s="44"/>
      <c r="HE59" s="44"/>
      <c r="HF59" s="44"/>
      <c r="HG59" s="44"/>
      <c r="HH59" s="44"/>
      <c r="HI59" s="7"/>
      <c r="HJ59" s="7"/>
      <c r="HK59" s="7"/>
      <c r="HL59" s="7"/>
      <c r="HM59" s="7"/>
      <c r="HN59" s="7"/>
      <c r="HO59" s="7"/>
      <c r="HP59" s="7"/>
      <c r="HQ59" s="7"/>
      <c r="HR59" s="7"/>
      <c r="HS59" s="7"/>
      <c r="HT59" s="7"/>
      <c r="HU59" s="7"/>
      <c r="HV59" s="7"/>
      <c r="HW59" s="7"/>
      <c r="HX59" s="7"/>
      <c r="HY59" s="7"/>
      <c r="HZ59" s="7"/>
      <c r="IA59" s="7"/>
      <c r="IB59" s="7"/>
      <c r="IC59" s="7"/>
      <c r="ID59" s="7"/>
      <c r="IE59" s="7"/>
      <c r="IF59" s="7"/>
      <c r="IG59" s="7"/>
      <c r="IH59" s="7"/>
      <c r="II59" s="7"/>
      <c r="IJ59" s="7"/>
      <c r="IK59" s="7"/>
      <c r="IL59" s="7"/>
      <c r="IM59" s="7"/>
      <c r="IN59" s="7"/>
      <c r="IO59" s="7"/>
    </row>
    <row r="60" s="317" customFormat="true" spans="1:249">
      <c r="A60" s="189"/>
      <c r="B60" s="213"/>
      <c r="C60" s="213"/>
      <c r="D60" s="213"/>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c r="EN60" s="44"/>
      <c r="EO60" s="44"/>
      <c r="EP60" s="44"/>
      <c r="EQ60" s="44"/>
      <c r="ER60" s="44"/>
      <c r="ES60" s="44"/>
      <c r="ET60" s="44"/>
      <c r="EU60" s="44"/>
      <c r="EV60" s="44"/>
      <c r="EW60" s="44"/>
      <c r="EX60" s="44"/>
      <c r="EY60" s="44"/>
      <c r="EZ60" s="44"/>
      <c r="FA60" s="44"/>
      <c r="FB60" s="44"/>
      <c r="FC60" s="44"/>
      <c r="FD60" s="44"/>
      <c r="FE60" s="44"/>
      <c r="FF60" s="44"/>
      <c r="FG60" s="44"/>
      <c r="FH60" s="44"/>
      <c r="FI60" s="44"/>
      <c r="FJ60" s="44"/>
      <c r="FK60" s="44"/>
      <c r="FL60" s="44"/>
      <c r="FM60" s="44"/>
      <c r="FN60" s="44"/>
      <c r="FO60" s="44"/>
      <c r="FP60" s="44"/>
      <c r="FQ60" s="44"/>
      <c r="FR60" s="44"/>
      <c r="FS60" s="44"/>
      <c r="FT60" s="44"/>
      <c r="FU60" s="44"/>
      <c r="FV60" s="44"/>
      <c r="FW60" s="44"/>
      <c r="FX60" s="44"/>
      <c r="FY60" s="44"/>
      <c r="FZ60" s="44"/>
      <c r="GA60" s="44"/>
      <c r="GB60" s="44"/>
      <c r="GC60" s="44"/>
      <c r="GD60" s="44"/>
      <c r="GE60" s="44"/>
      <c r="GF60" s="44"/>
      <c r="GG60" s="44"/>
      <c r="GH60" s="44"/>
      <c r="GI60" s="44"/>
      <c r="GJ60" s="44"/>
      <c r="GK60" s="44"/>
      <c r="GL60" s="44"/>
      <c r="GM60" s="44"/>
      <c r="GN60" s="44"/>
      <c r="GO60" s="44"/>
      <c r="GP60" s="44"/>
      <c r="GQ60" s="44"/>
      <c r="GR60" s="44"/>
      <c r="GS60" s="44"/>
      <c r="GT60" s="44"/>
      <c r="GU60" s="44"/>
      <c r="GV60" s="44"/>
      <c r="GW60" s="44"/>
      <c r="GX60" s="44"/>
      <c r="GY60" s="44"/>
      <c r="GZ60" s="44"/>
      <c r="HA60" s="44"/>
      <c r="HB60" s="44"/>
      <c r="HC60" s="44"/>
      <c r="HD60" s="44"/>
      <c r="HE60" s="44"/>
      <c r="HF60" s="44"/>
      <c r="HG60" s="44"/>
      <c r="HH60" s="44"/>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row>
    <row r="61" s="317" customFormat="true" spans="1:249">
      <c r="A61" s="189"/>
      <c r="B61" s="213"/>
      <c r="C61" s="213"/>
      <c r="D61" s="213"/>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c r="EO61" s="44"/>
      <c r="EP61" s="44"/>
      <c r="EQ61" s="44"/>
      <c r="ER61" s="44"/>
      <c r="ES61" s="44"/>
      <c r="ET61" s="44"/>
      <c r="EU61" s="44"/>
      <c r="EV61" s="44"/>
      <c r="EW61" s="44"/>
      <c r="EX61" s="44"/>
      <c r="EY61" s="44"/>
      <c r="EZ61" s="44"/>
      <c r="FA61" s="44"/>
      <c r="FB61" s="44"/>
      <c r="FC61" s="44"/>
      <c r="FD61" s="44"/>
      <c r="FE61" s="44"/>
      <c r="FF61" s="44"/>
      <c r="FG61" s="44"/>
      <c r="FH61" s="44"/>
      <c r="FI61" s="44"/>
      <c r="FJ61" s="44"/>
      <c r="FK61" s="44"/>
      <c r="FL61" s="44"/>
      <c r="FM61" s="44"/>
      <c r="FN61" s="44"/>
      <c r="FO61" s="44"/>
      <c r="FP61" s="44"/>
      <c r="FQ61" s="44"/>
      <c r="FR61" s="44"/>
      <c r="FS61" s="44"/>
      <c r="FT61" s="44"/>
      <c r="FU61" s="44"/>
      <c r="FV61" s="44"/>
      <c r="FW61" s="44"/>
      <c r="FX61" s="44"/>
      <c r="FY61" s="44"/>
      <c r="FZ61" s="44"/>
      <c r="GA61" s="44"/>
      <c r="GB61" s="44"/>
      <c r="GC61" s="44"/>
      <c r="GD61" s="44"/>
      <c r="GE61" s="44"/>
      <c r="GF61" s="44"/>
      <c r="GG61" s="44"/>
      <c r="GH61" s="44"/>
      <c r="GI61" s="44"/>
      <c r="GJ61" s="44"/>
      <c r="GK61" s="44"/>
      <c r="GL61" s="44"/>
      <c r="GM61" s="44"/>
      <c r="GN61" s="44"/>
      <c r="GO61" s="44"/>
      <c r="GP61" s="44"/>
      <c r="GQ61" s="44"/>
      <c r="GR61" s="44"/>
      <c r="GS61" s="44"/>
      <c r="GT61" s="44"/>
      <c r="GU61" s="44"/>
      <c r="GV61" s="44"/>
      <c r="GW61" s="44"/>
      <c r="GX61" s="44"/>
      <c r="GY61" s="44"/>
      <c r="GZ61" s="44"/>
      <c r="HA61" s="44"/>
      <c r="HB61" s="44"/>
      <c r="HC61" s="44"/>
      <c r="HD61" s="44"/>
      <c r="HE61" s="44"/>
      <c r="HF61" s="44"/>
      <c r="HG61" s="44"/>
      <c r="HH61" s="44"/>
      <c r="HI61" s="7"/>
      <c r="HJ61" s="7"/>
      <c r="HK61" s="7"/>
      <c r="HL61" s="7"/>
      <c r="HM61" s="7"/>
      <c r="HN61" s="7"/>
      <c r="HO61" s="7"/>
      <c r="HP61" s="7"/>
      <c r="HQ61" s="7"/>
      <c r="HR61" s="7"/>
      <c r="HS61" s="7"/>
      <c r="HT61" s="7"/>
      <c r="HU61" s="7"/>
      <c r="HV61" s="7"/>
      <c r="HW61" s="7"/>
      <c r="HX61" s="7"/>
      <c r="HY61" s="7"/>
      <c r="HZ61" s="7"/>
      <c r="IA61" s="7"/>
      <c r="IB61" s="7"/>
      <c r="IC61" s="7"/>
      <c r="ID61" s="7"/>
      <c r="IE61" s="7"/>
      <c r="IF61" s="7"/>
      <c r="IG61" s="7"/>
      <c r="IH61" s="7"/>
      <c r="II61" s="7"/>
      <c r="IJ61" s="7"/>
      <c r="IK61" s="7"/>
      <c r="IL61" s="7"/>
      <c r="IM61" s="7"/>
      <c r="IN61" s="7"/>
      <c r="IO61" s="7"/>
    </row>
    <row r="62" s="317" customFormat="true" spans="1:249">
      <c r="A62" s="189"/>
      <c r="B62" s="213"/>
      <c r="C62" s="213"/>
      <c r="D62" s="213"/>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c r="EN62" s="44"/>
      <c r="EO62" s="44"/>
      <c r="EP62" s="44"/>
      <c r="EQ62" s="44"/>
      <c r="ER62" s="44"/>
      <c r="ES62" s="44"/>
      <c r="ET62" s="44"/>
      <c r="EU62" s="44"/>
      <c r="EV62" s="44"/>
      <c r="EW62" s="44"/>
      <c r="EX62" s="44"/>
      <c r="EY62" s="44"/>
      <c r="EZ62" s="44"/>
      <c r="FA62" s="44"/>
      <c r="FB62" s="44"/>
      <c r="FC62" s="44"/>
      <c r="FD62" s="44"/>
      <c r="FE62" s="44"/>
      <c r="FF62" s="44"/>
      <c r="FG62" s="44"/>
      <c r="FH62" s="44"/>
      <c r="FI62" s="44"/>
      <c r="FJ62" s="44"/>
      <c r="FK62" s="44"/>
      <c r="FL62" s="44"/>
      <c r="FM62" s="44"/>
      <c r="FN62" s="44"/>
      <c r="FO62" s="44"/>
      <c r="FP62" s="44"/>
      <c r="FQ62" s="44"/>
      <c r="FR62" s="44"/>
      <c r="FS62" s="44"/>
      <c r="FT62" s="44"/>
      <c r="FU62" s="44"/>
      <c r="FV62" s="44"/>
      <c r="FW62" s="44"/>
      <c r="FX62" s="44"/>
      <c r="FY62" s="44"/>
      <c r="FZ62" s="44"/>
      <c r="GA62" s="44"/>
      <c r="GB62" s="44"/>
      <c r="GC62" s="44"/>
      <c r="GD62" s="44"/>
      <c r="GE62" s="44"/>
      <c r="GF62" s="44"/>
      <c r="GG62" s="44"/>
      <c r="GH62" s="44"/>
      <c r="GI62" s="44"/>
      <c r="GJ62" s="44"/>
      <c r="GK62" s="44"/>
      <c r="GL62" s="44"/>
      <c r="GM62" s="44"/>
      <c r="GN62" s="44"/>
      <c r="GO62" s="44"/>
      <c r="GP62" s="44"/>
      <c r="GQ62" s="44"/>
      <c r="GR62" s="44"/>
      <c r="GS62" s="44"/>
      <c r="GT62" s="44"/>
      <c r="GU62" s="44"/>
      <c r="GV62" s="44"/>
      <c r="GW62" s="44"/>
      <c r="GX62" s="44"/>
      <c r="GY62" s="44"/>
      <c r="GZ62" s="44"/>
      <c r="HA62" s="44"/>
      <c r="HB62" s="44"/>
      <c r="HC62" s="44"/>
      <c r="HD62" s="44"/>
      <c r="HE62" s="44"/>
      <c r="HF62" s="44"/>
      <c r="HG62" s="44"/>
      <c r="HH62" s="44"/>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row>
    <row r="63" s="317" customFormat="true" spans="1:249">
      <c r="A63" s="189"/>
      <c r="B63" s="213"/>
      <c r="C63" s="213"/>
      <c r="D63" s="213"/>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c r="EO63" s="44"/>
      <c r="EP63" s="44"/>
      <c r="EQ63" s="44"/>
      <c r="ER63" s="44"/>
      <c r="ES63" s="44"/>
      <c r="ET63" s="44"/>
      <c r="EU63" s="44"/>
      <c r="EV63" s="44"/>
      <c r="EW63" s="44"/>
      <c r="EX63" s="44"/>
      <c r="EY63" s="44"/>
      <c r="EZ63" s="44"/>
      <c r="FA63" s="44"/>
      <c r="FB63" s="44"/>
      <c r="FC63" s="44"/>
      <c r="FD63" s="44"/>
      <c r="FE63" s="44"/>
      <c r="FF63" s="44"/>
      <c r="FG63" s="44"/>
      <c r="FH63" s="44"/>
      <c r="FI63" s="44"/>
      <c r="FJ63" s="44"/>
      <c r="FK63" s="44"/>
      <c r="FL63" s="44"/>
      <c r="FM63" s="44"/>
      <c r="FN63" s="44"/>
      <c r="FO63" s="44"/>
      <c r="FP63" s="44"/>
      <c r="FQ63" s="44"/>
      <c r="FR63" s="44"/>
      <c r="FS63" s="44"/>
      <c r="FT63" s="44"/>
      <c r="FU63" s="44"/>
      <c r="FV63" s="44"/>
      <c r="FW63" s="44"/>
      <c r="FX63" s="44"/>
      <c r="FY63" s="44"/>
      <c r="FZ63" s="44"/>
      <c r="GA63" s="44"/>
      <c r="GB63" s="44"/>
      <c r="GC63" s="44"/>
      <c r="GD63" s="44"/>
      <c r="GE63" s="44"/>
      <c r="GF63" s="44"/>
      <c r="GG63" s="44"/>
      <c r="GH63" s="44"/>
      <c r="GI63" s="44"/>
      <c r="GJ63" s="44"/>
      <c r="GK63" s="44"/>
      <c r="GL63" s="44"/>
      <c r="GM63" s="44"/>
      <c r="GN63" s="44"/>
      <c r="GO63" s="44"/>
      <c r="GP63" s="44"/>
      <c r="GQ63" s="44"/>
      <c r="GR63" s="44"/>
      <c r="GS63" s="44"/>
      <c r="GT63" s="44"/>
      <c r="GU63" s="44"/>
      <c r="GV63" s="44"/>
      <c r="GW63" s="44"/>
      <c r="GX63" s="44"/>
      <c r="GY63" s="44"/>
      <c r="GZ63" s="44"/>
      <c r="HA63" s="44"/>
      <c r="HB63" s="44"/>
      <c r="HC63" s="44"/>
      <c r="HD63" s="44"/>
      <c r="HE63" s="44"/>
      <c r="HF63" s="44"/>
      <c r="HG63" s="44"/>
      <c r="HH63" s="44"/>
      <c r="HI63" s="7"/>
      <c r="HJ63" s="7"/>
      <c r="HK63" s="7"/>
      <c r="HL63" s="7"/>
      <c r="HM63" s="7"/>
      <c r="HN63" s="7"/>
      <c r="HO63" s="7"/>
      <c r="HP63" s="7"/>
      <c r="HQ63" s="7"/>
      <c r="HR63" s="7"/>
      <c r="HS63" s="7"/>
      <c r="HT63" s="7"/>
      <c r="HU63" s="7"/>
      <c r="HV63" s="7"/>
      <c r="HW63" s="7"/>
      <c r="HX63" s="7"/>
      <c r="HY63" s="7"/>
      <c r="HZ63" s="7"/>
      <c r="IA63" s="7"/>
      <c r="IB63" s="7"/>
      <c r="IC63" s="7"/>
      <c r="ID63" s="7"/>
      <c r="IE63" s="7"/>
      <c r="IF63" s="7"/>
      <c r="IG63" s="7"/>
      <c r="IH63" s="7"/>
      <c r="II63" s="7"/>
      <c r="IJ63" s="7"/>
      <c r="IK63" s="7"/>
      <c r="IL63" s="7"/>
      <c r="IM63" s="7"/>
      <c r="IN63" s="7"/>
      <c r="IO63" s="7"/>
    </row>
    <row r="64" s="195" customFormat="true" spans="1:249">
      <c r="A64" s="189"/>
      <c r="B64" s="213"/>
      <c r="C64" s="213"/>
      <c r="D64" s="213"/>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c r="EN64" s="44"/>
      <c r="EO64" s="44"/>
      <c r="EP64" s="44"/>
      <c r="EQ64" s="44"/>
      <c r="ER64" s="44"/>
      <c r="ES64" s="44"/>
      <c r="ET64" s="44"/>
      <c r="EU64" s="44"/>
      <c r="EV64" s="44"/>
      <c r="EW64" s="44"/>
      <c r="EX64" s="44"/>
      <c r="EY64" s="44"/>
      <c r="EZ64" s="44"/>
      <c r="FA64" s="44"/>
      <c r="FB64" s="44"/>
      <c r="FC64" s="44"/>
      <c r="FD64" s="44"/>
      <c r="FE64" s="44"/>
      <c r="FF64" s="44"/>
      <c r="FG64" s="44"/>
      <c r="FH64" s="44"/>
      <c r="FI64" s="44"/>
      <c r="FJ64" s="44"/>
      <c r="FK64" s="44"/>
      <c r="FL64" s="44"/>
      <c r="FM64" s="44"/>
      <c r="FN64" s="44"/>
      <c r="FO64" s="44"/>
      <c r="FP64" s="44"/>
      <c r="FQ64" s="44"/>
      <c r="FR64" s="44"/>
      <c r="FS64" s="44"/>
      <c r="FT64" s="44"/>
      <c r="FU64" s="44"/>
      <c r="FV64" s="44"/>
      <c r="FW64" s="44"/>
      <c r="FX64" s="44"/>
      <c r="FY64" s="44"/>
      <c r="FZ64" s="44"/>
      <c r="GA64" s="44"/>
      <c r="GB64" s="44"/>
      <c r="GC64" s="44"/>
      <c r="GD64" s="44"/>
      <c r="GE64" s="44"/>
      <c r="GF64" s="44"/>
      <c r="GG64" s="44"/>
      <c r="GH64" s="44"/>
      <c r="GI64" s="44"/>
      <c r="GJ64" s="44"/>
      <c r="GK64" s="44"/>
      <c r="GL64" s="44"/>
      <c r="GM64" s="44"/>
      <c r="GN64" s="44"/>
      <c r="GO64" s="44"/>
      <c r="GP64" s="44"/>
      <c r="GQ64" s="44"/>
      <c r="GR64" s="44"/>
      <c r="GS64" s="44"/>
      <c r="GT64" s="44"/>
      <c r="GU64" s="44"/>
      <c r="GV64" s="44"/>
      <c r="GW64" s="44"/>
      <c r="GX64" s="44"/>
      <c r="GY64" s="44"/>
      <c r="GZ64" s="44"/>
      <c r="HA64" s="44"/>
      <c r="HB64" s="44"/>
      <c r="HC64" s="44"/>
      <c r="HD64" s="44"/>
      <c r="HE64" s="44"/>
      <c r="HF64" s="44"/>
      <c r="HG64" s="44"/>
      <c r="HH64" s="44"/>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row>
    <row r="65" s="317" customFormat="true" spans="1:249">
      <c r="A65" s="189"/>
      <c r="B65" s="213"/>
      <c r="C65" s="213"/>
      <c r="D65" s="213"/>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c r="EO65" s="44"/>
      <c r="EP65" s="44"/>
      <c r="EQ65" s="44"/>
      <c r="ER65" s="44"/>
      <c r="ES65" s="44"/>
      <c r="ET65" s="44"/>
      <c r="EU65" s="44"/>
      <c r="EV65" s="44"/>
      <c r="EW65" s="44"/>
      <c r="EX65" s="44"/>
      <c r="EY65" s="44"/>
      <c r="EZ65" s="44"/>
      <c r="FA65" s="44"/>
      <c r="FB65" s="44"/>
      <c r="FC65" s="44"/>
      <c r="FD65" s="44"/>
      <c r="FE65" s="44"/>
      <c r="FF65" s="44"/>
      <c r="FG65" s="44"/>
      <c r="FH65" s="44"/>
      <c r="FI65" s="44"/>
      <c r="FJ65" s="44"/>
      <c r="FK65" s="44"/>
      <c r="FL65" s="44"/>
      <c r="FM65" s="44"/>
      <c r="FN65" s="44"/>
      <c r="FO65" s="44"/>
      <c r="FP65" s="44"/>
      <c r="FQ65" s="44"/>
      <c r="FR65" s="44"/>
      <c r="FS65" s="44"/>
      <c r="FT65" s="44"/>
      <c r="FU65" s="44"/>
      <c r="FV65" s="44"/>
      <c r="FW65" s="44"/>
      <c r="FX65" s="44"/>
      <c r="FY65" s="44"/>
      <c r="FZ65" s="44"/>
      <c r="GA65" s="44"/>
      <c r="GB65" s="44"/>
      <c r="GC65" s="44"/>
      <c r="GD65" s="44"/>
      <c r="GE65" s="44"/>
      <c r="GF65" s="44"/>
      <c r="GG65" s="44"/>
      <c r="GH65" s="44"/>
      <c r="GI65" s="44"/>
      <c r="GJ65" s="44"/>
      <c r="GK65" s="44"/>
      <c r="GL65" s="44"/>
      <c r="GM65" s="44"/>
      <c r="GN65" s="44"/>
      <c r="GO65" s="44"/>
      <c r="GP65" s="44"/>
      <c r="GQ65" s="44"/>
      <c r="GR65" s="44"/>
      <c r="GS65" s="44"/>
      <c r="GT65" s="44"/>
      <c r="GU65" s="44"/>
      <c r="GV65" s="44"/>
      <c r="GW65" s="44"/>
      <c r="GX65" s="44"/>
      <c r="GY65" s="44"/>
      <c r="GZ65" s="44"/>
      <c r="HA65" s="44"/>
      <c r="HB65" s="44"/>
      <c r="HC65" s="44"/>
      <c r="HD65" s="44"/>
      <c r="HE65" s="44"/>
      <c r="HF65" s="44"/>
      <c r="HG65" s="44"/>
      <c r="HH65" s="44"/>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row>
    <row r="66" s="317" customFormat="true" spans="1:249">
      <c r="A66" s="189"/>
      <c r="B66" s="213"/>
      <c r="C66" s="213"/>
      <c r="D66" s="213"/>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44"/>
      <c r="FA66" s="44"/>
      <c r="FB66" s="44"/>
      <c r="FC66" s="44"/>
      <c r="FD66" s="44"/>
      <c r="FE66" s="44"/>
      <c r="FF66" s="44"/>
      <c r="FG66" s="44"/>
      <c r="FH66" s="44"/>
      <c r="FI66" s="44"/>
      <c r="FJ66" s="44"/>
      <c r="FK66" s="44"/>
      <c r="FL66" s="44"/>
      <c r="FM66" s="44"/>
      <c r="FN66" s="44"/>
      <c r="FO66" s="44"/>
      <c r="FP66" s="44"/>
      <c r="FQ66" s="44"/>
      <c r="FR66" s="44"/>
      <c r="FS66" s="44"/>
      <c r="FT66" s="44"/>
      <c r="FU66" s="44"/>
      <c r="FV66" s="44"/>
      <c r="FW66" s="44"/>
      <c r="FX66" s="44"/>
      <c r="FY66" s="44"/>
      <c r="FZ66" s="44"/>
      <c r="GA66" s="44"/>
      <c r="GB66" s="44"/>
      <c r="GC66" s="44"/>
      <c r="GD66" s="44"/>
      <c r="GE66" s="44"/>
      <c r="GF66" s="44"/>
      <c r="GG66" s="44"/>
      <c r="GH66" s="44"/>
      <c r="GI66" s="44"/>
      <c r="GJ66" s="44"/>
      <c r="GK66" s="44"/>
      <c r="GL66" s="44"/>
      <c r="GM66" s="44"/>
      <c r="GN66" s="44"/>
      <c r="GO66" s="44"/>
      <c r="GP66" s="44"/>
      <c r="GQ66" s="44"/>
      <c r="GR66" s="44"/>
      <c r="GS66" s="44"/>
      <c r="GT66" s="44"/>
      <c r="GU66" s="44"/>
      <c r="GV66" s="44"/>
      <c r="GW66" s="44"/>
      <c r="GX66" s="44"/>
      <c r="GY66" s="44"/>
      <c r="GZ66" s="44"/>
      <c r="HA66" s="44"/>
      <c r="HB66" s="44"/>
      <c r="HC66" s="44"/>
      <c r="HD66" s="44"/>
      <c r="HE66" s="44"/>
      <c r="HF66" s="44"/>
      <c r="HG66" s="44"/>
      <c r="HH66" s="44"/>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row>
    <row r="67" s="317" customFormat="true" spans="1:249">
      <c r="A67" s="189"/>
      <c r="B67" s="213"/>
      <c r="C67" s="213"/>
      <c r="D67" s="213"/>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c r="EN67" s="44"/>
      <c r="EO67" s="44"/>
      <c r="EP67" s="44"/>
      <c r="EQ67" s="44"/>
      <c r="ER67" s="44"/>
      <c r="ES67" s="44"/>
      <c r="ET67" s="44"/>
      <c r="EU67" s="44"/>
      <c r="EV67" s="44"/>
      <c r="EW67" s="44"/>
      <c r="EX67" s="44"/>
      <c r="EY67" s="44"/>
      <c r="EZ67" s="44"/>
      <c r="FA67" s="44"/>
      <c r="FB67" s="44"/>
      <c r="FC67" s="44"/>
      <c r="FD67" s="44"/>
      <c r="FE67" s="44"/>
      <c r="FF67" s="44"/>
      <c r="FG67" s="44"/>
      <c r="FH67" s="44"/>
      <c r="FI67" s="44"/>
      <c r="FJ67" s="44"/>
      <c r="FK67" s="44"/>
      <c r="FL67" s="44"/>
      <c r="FM67" s="44"/>
      <c r="FN67" s="44"/>
      <c r="FO67" s="44"/>
      <c r="FP67" s="44"/>
      <c r="FQ67" s="44"/>
      <c r="FR67" s="44"/>
      <c r="FS67" s="44"/>
      <c r="FT67" s="44"/>
      <c r="FU67" s="44"/>
      <c r="FV67" s="44"/>
      <c r="FW67" s="44"/>
      <c r="FX67" s="44"/>
      <c r="FY67" s="44"/>
      <c r="FZ67" s="44"/>
      <c r="GA67" s="44"/>
      <c r="GB67" s="44"/>
      <c r="GC67" s="44"/>
      <c r="GD67" s="44"/>
      <c r="GE67" s="44"/>
      <c r="GF67" s="44"/>
      <c r="GG67" s="44"/>
      <c r="GH67" s="44"/>
      <c r="GI67" s="44"/>
      <c r="GJ67" s="44"/>
      <c r="GK67" s="44"/>
      <c r="GL67" s="44"/>
      <c r="GM67" s="44"/>
      <c r="GN67" s="44"/>
      <c r="GO67" s="44"/>
      <c r="GP67" s="44"/>
      <c r="GQ67" s="44"/>
      <c r="GR67" s="44"/>
      <c r="GS67" s="44"/>
      <c r="GT67" s="44"/>
      <c r="GU67" s="44"/>
      <c r="GV67" s="44"/>
      <c r="GW67" s="44"/>
      <c r="GX67" s="44"/>
      <c r="GY67" s="44"/>
      <c r="GZ67" s="44"/>
      <c r="HA67" s="44"/>
      <c r="HB67" s="44"/>
      <c r="HC67" s="44"/>
      <c r="HD67" s="44"/>
      <c r="HE67" s="44"/>
      <c r="HF67" s="44"/>
      <c r="HG67" s="44"/>
      <c r="HH67" s="44"/>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c r="IK67" s="7"/>
      <c r="IL67" s="7"/>
      <c r="IM67" s="7"/>
      <c r="IN67" s="7"/>
      <c r="IO67" s="7"/>
    </row>
    <row r="68" s="317" customFormat="true" spans="1:249">
      <c r="A68" s="189"/>
      <c r="B68" s="213"/>
      <c r="C68" s="213"/>
      <c r="D68" s="213"/>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c r="EO68" s="44"/>
      <c r="EP68" s="44"/>
      <c r="EQ68" s="44"/>
      <c r="ER68" s="44"/>
      <c r="ES68" s="44"/>
      <c r="ET68" s="44"/>
      <c r="EU68" s="44"/>
      <c r="EV68" s="44"/>
      <c r="EW68" s="44"/>
      <c r="EX68" s="44"/>
      <c r="EY68" s="44"/>
      <c r="EZ68" s="44"/>
      <c r="FA68" s="44"/>
      <c r="FB68" s="44"/>
      <c r="FC68" s="44"/>
      <c r="FD68" s="44"/>
      <c r="FE68" s="44"/>
      <c r="FF68" s="44"/>
      <c r="FG68" s="44"/>
      <c r="FH68" s="44"/>
      <c r="FI68" s="44"/>
      <c r="FJ68" s="44"/>
      <c r="FK68" s="44"/>
      <c r="FL68" s="44"/>
      <c r="FM68" s="44"/>
      <c r="FN68" s="44"/>
      <c r="FO68" s="44"/>
      <c r="FP68" s="44"/>
      <c r="FQ68" s="44"/>
      <c r="FR68" s="44"/>
      <c r="FS68" s="44"/>
      <c r="FT68" s="44"/>
      <c r="FU68" s="44"/>
      <c r="FV68" s="44"/>
      <c r="FW68" s="44"/>
      <c r="FX68" s="44"/>
      <c r="FY68" s="44"/>
      <c r="FZ68" s="44"/>
      <c r="GA68" s="44"/>
      <c r="GB68" s="44"/>
      <c r="GC68" s="44"/>
      <c r="GD68" s="44"/>
      <c r="GE68" s="44"/>
      <c r="GF68" s="44"/>
      <c r="GG68" s="44"/>
      <c r="GH68" s="44"/>
      <c r="GI68" s="44"/>
      <c r="GJ68" s="44"/>
      <c r="GK68" s="44"/>
      <c r="GL68" s="44"/>
      <c r="GM68" s="44"/>
      <c r="GN68" s="44"/>
      <c r="GO68" s="44"/>
      <c r="GP68" s="44"/>
      <c r="GQ68" s="44"/>
      <c r="GR68" s="44"/>
      <c r="GS68" s="44"/>
      <c r="GT68" s="44"/>
      <c r="GU68" s="44"/>
      <c r="GV68" s="44"/>
      <c r="GW68" s="44"/>
      <c r="GX68" s="44"/>
      <c r="GY68" s="44"/>
      <c r="GZ68" s="44"/>
      <c r="HA68" s="44"/>
      <c r="HB68" s="44"/>
      <c r="HC68" s="44"/>
      <c r="HD68" s="44"/>
      <c r="HE68" s="44"/>
      <c r="HF68" s="44"/>
      <c r="HG68" s="44"/>
      <c r="HH68" s="44"/>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row>
    <row r="69" s="317" customFormat="true" spans="1:249">
      <c r="A69" s="189"/>
      <c r="B69" s="213"/>
      <c r="C69" s="213"/>
      <c r="D69" s="213"/>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c r="EO69" s="44"/>
      <c r="EP69" s="44"/>
      <c r="EQ69" s="44"/>
      <c r="ER69" s="44"/>
      <c r="ES69" s="44"/>
      <c r="ET69" s="44"/>
      <c r="EU69" s="44"/>
      <c r="EV69" s="44"/>
      <c r="EW69" s="44"/>
      <c r="EX69" s="44"/>
      <c r="EY69" s="44"/>
      <c r="EZ69" s="44"/>
      <c r="FA69" s="44"/>
      <c r="FB69" s="44"/>
      <c r="FC69" s="44"/>
      <c r="FD69" s="44"/>
      <c r="FE69" s="44"/>
      <c r="FF69" s="44"/>
      <c r="FG69" s="44"/>
      <c r="FH69" s="44"/>
      <c r="FI69" s="44"/>
      <c r="FJ69" s="44"/>
      <c r="FK69" s="44"/>
      <c r="FL69" s="44"/>
      <c r="FM69" s="44"/>
      <c r="FN69" s="44"/>
      <c r="FO69" s="44"/>
      <c r="FP69" s="44"/>
      <c r="FQ69" s="44"/>
      <c r="FR69" s="44"/>
      <c r="FS69" s="44"/>
      <c r="FT69" s="44"/>
      <c r="FU69" s="44"/>
      <c r="FV69" s="44"/>
      <c r="FW69" s="44"/>
      <c r="FX69" s="44"/>
      <c r="FY69" s="44"/>
      <c r="FZ69" s="44"/>
      <c r="GA69" s="44"/>
      <c r="GB69" s="44"/>
      <c r="GC69" s="44"/>
      <c r="GD69" s="44"/>
      <c r="GE69" s="44"/>
      <c r="GF69" s="44"/>
      <c r="GG69" s="44"/>
      <c r="GH69" s="44"/>
      <c r="GI69" s="44"/>
      <c r="GJ69" s="44"/>
      <c r="GK69" s="44"/>
      <c r="GL69" s="44"/>
      <c r="GM69" s="44"/>
      <c r="GN69" s="44"/>
      <c r="GO69" s="44"/>
      <c r="GP69" s="44"/>
      <c r="GQ69" s="44"/>
      <c r="GR69" s="44"/>
      <c r="GS69" s="44"/>
      <c r="GT69" s="44"/>
      <c r="GU69" s="44"/>
      <c r="GV69" s="44"/>
      <c r="GW69" s="44"/>
      <c r="GX69" s="44"/>
      <c r="GY69" s="44"/>
      <c r="GZ69" s="44"/>
      <c r="HA69" s="44"/>
      <c r="HB69" s="44"/>
      <c r="HC69" s="44"/>
      <c r="HD69" s="44"/>
      <c r="HE69" s="44"/>
      <c r="HF69" s="44"/>
      <c r="HG69" s="44"/>
      <c r="HH69" s="44"/>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row>
    <row r="70" s="195" customFormat="true" spans="1:249">
      <c r="A70" s="189"/>
      <c r="B70" s="213"/>
      <c r="C70" s="213"/>
      <c r="D70" s="213"/>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c r="EO70" s="44"/>
      <c r="EP70" s="44"/>
      <c r="EQ70" s="44"/>
      <c r="ER70" s="44"/>
      <c r="ES70" s="44"/>
      <c r="ET70" s="44"/>
      <c r="EU70" s="44"/>
      <c r="EV70" s="44"/>
      <c r="EW70" s="44"/>
      <c r="EX70" s="44"/>
      <c r="EY70" s="44"/>
      <c r="EZ70" s="44"/>
      <c r="FA70" s="44"/>
      <c r="FB70" s="44"/>
      <c r="FC70" s="44"/>
      <c r="FD70" s="44"/>
      <c r="FE70" s="44"/>
      <c r="FF70" s="44"/>
      <c r="FG70" s="44"/>
      <c r="FH70" s="44"/>
      <c r="FI70" s="44"/>
      <c r="FJ70" s="44"/>
      <c r="FK70" s="44"/>
      <c r="FL70" s="44"/>
      <c r="FM70" s="44"/>
      <c r="FN70" s="44"/>
      <c r="FO70" s="44"/>
      <c r="FP70" s="44"/>
      <c r="FQ70" s="44"/>
      <c r="FR70" s="44"/>
      <c r="FS70" s="44"/>
      <c r="FT70" s="44"/>
      <c r="FU70" s="44"/>
      <c r="FV70" s="44"/>
      <c r="FW70" s="44"/>
      <c r="FX70" s="44"/>
      <c r="FY70" s="44"/>
      <c r="FZ70" s="44"/>
      <c r="GA70" s="44"/>
      <c r="GB70" s="44"/>
      <c r="GC70" s="44"/>
      <c r="GD70" s="44"/>
      <c r="GE70" s="44"/>
      <c r="GF70" s="44"/>
      <c r="GG70" s="44"/>
      <c r="GH70" s="44"/>
      <c r="GI70" s="44"/>
      <c r="GJ70" s="44"/>
      <c r="GK70" s="44"/>
      <c r="GL70" s="44"/>
      <c r="GM70" s="44"/>
      <c r="GN70" s="44"/>
      <c r="GO70" s="44"/>
      <c r="GP70" s="44"/>
      <c r="GQ70" s="44"/>
      <c r="GR70" s="44"/>
      <c r="GS70" s="44"/>
      <c r="GT70" s="44"/>
      <c r="GU70" s="44"/>
      <c r="GV70" s="44"/>
      <c r="GW70" s="44"/>
      <c r="GX70" s="44"/>
      <c r="GY70" s="44"/>
      <c r="GZ70" s="44"/>
      <c r="HA70" s="44"/>
      <c r="HB70" s="44"/>
      <c r="HC70" s="44"/>
      <c r="HD70" s="44"/>
      <c r="HE70" s="44"/>
      <c r="HF70" s="44"/>
      <c r="HG70" s="44"/>
      <c r="HH70" s="44"/>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row>
    <row r="71" s="317" customFormat="true" spans="1:249">
      <c r="A71" s="189"/>
      <c r="B71" s="213"/>
      <c r="C71" s="213"/>
      <c r="D71" s="213"/>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c r="EO71" s="44"/>
      <c r="EP71" s="44"/>
      <c r="EQ71" s="44"/>
      <c r="ER71" s="44"/>
      <c r="ES71" s="44"/>
      <c r="ET71" s="44"/>
      <c r="EU71" s="44"/>
      <c r="EV71" s="44"/>
      <c r="EW71" s="44"/>
      <c r="EX71" s="44"/>
      <c r="EY71" s="44"/>
      <c r="EZ71" s="44"/>
      <c r="FA71" s="44"/>
      <c r="FB71" s="44"/>
      <c r="FC71" s="44"/>
      <c r="FD71" s="44"/>
      <c r="FE71" s="44"/>
      <c r="FF71" s="44"/>
      <c r="FG71" s="44"/>
      <c r="FH71" s="44"/>
      <c r="FI71" s="44"/>
      <c r="FJ71" s="44"/>
      <c r="FK71" s="44"/>
      <c r="FL71" s="44"/>
      <c r="FM71" s="44"/>
      <c r="FN71" s="44"/>
      <c r="FO71" s="44"/>
      <c r="FP71" s="44"/>
      <c r="FQ71" s="44"/>
      <c r="FR71" s="44"/>
      <c r="FS71" s="44"/>
      <c r="FT71" s="44"/>
      <c r="FU71" s="44"/>
      <c r="FV71" s="44"/>
      <c r="FW71" s="44"/>
      <c r="FX71" s="44"/>
      <c r="FY71" s="44"/>
      <c r="FZ71" s="44"/>
      <c r="GA71" s="44"/>
      <c r="GB71" s="44"/>
      <c r="GC71" s="44"/>
      <c r="GD71" s="44"/>
      <c r="GE71" s="44"/>
      <c r="GF71" s="44"/>
      <c r="GG71" s="44"/>
      <c r="GH71" s="44"/>
      <c r="GI71" s="44"/>
      <c r="GJ71" s="44"/>
      <c r="GK71" s="44"/>
      <c r="GL71" s="44"/>
      <c r="GM71" s="44"/>
      <c r="GN71" s="44"/>
      <c r="GO71" s="44"/>
      <c r="GP71" s="44"/>
      <c r="GQ71" s="44"/>
      <c r="GR71" s="44"/>
      <c r="GS71" s="44"/>
      <c r="GT71" s="44"/>
      <c r="GU71" s="44"/>
      <c r="GV71" s="44"/>
      <c r="GW71" s="44"/>
      <c r="GX71" s="44"/>
      <c r="GY71" s="44"/>
      <c r="GZ71" s="44"/>
      <c r="HA71" s="44"/>
      <c r="HB71" s="44"/>
      <c r="HC71" s="44"/>
      <c r="HD71" s="44"/>
      <c r="HE71" s="44"/>
      <c r="HF71" s="44"/>
      <c r="HG71" s="44"/>
      <c r="HH71" s="44"/>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row>
    <row r="72" s="317" customFormat="true" spans="1:249">
      <c r="A72" s="189"/>
      <c r="B72" s="213"/>
      <c r="C72" s="213"/>
      <c r="D72" s="213"/>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c r="EO72" s="44"/>
      <c r="EP72" s="44"/>
      <c r="EQ72" s="44"/>
      <c r="ER72" s="44"/>
      <c r="ES72" s="44"/>
      <c r="ET72" s="44"/>
      <c r="EU72" s="44"/>
      <c r="EV72" s="44"/>
      <c r="EW72" s="44"/>
      <c r="EX72" s="44"/>
      <c r="EY72" s="44"/>
      <c r="EZ72" s="44"/>
      <c r="FA72" s="44"/>
      <c r="FB72" s="44"/>
      <c r="FC72" s="44"/>
      <c r="FD72" s="44"/>
      <c r="FE72" s="44"/>
      <c r="FF72" s="44"/>
      <c r="FG72" s="44"/>
      <c r="FH72" s="44"/>
      <c r="FI72" s="44"/>
      <c r="FJ72" s="44"/>
      <c r="FK72" s="44"/>
      <c r="FL72" s="44"/>
      <c r="FM72" s="44"/>
      <c r="FN72" s="44"/>
      <c r="FO72" s="44"/>
      <c r="FP72" s="44"/>
      <c r="FQ72" s="44"/>
      <c r="FR72" s="44"/>
      <c r="FS72" s="44"/>
      <c r="FT72" s="44"/>
      <c r="FU72" s="44"/>
      <c r="FV72" s="44"/>
      <c r="FW72" s="44"/>
      <c r="FX72" s="44"/>
      <c r="FY72" s="44"/>
      <c r="FZ72" s="44"/>
      <c r="GA72" s="44"/>
      <c r="GB72" s="44"/>
      <c r="GC72" s="44"/>
      <c r="GD72" s="44"/>
      <c r="GE72" s="44"/>
      <c r="GF72" s="44"/>
      <c r="GG72" s="44"/>
      <c r="GH72" s="44"/>
      <c r="GI72" s="44"/>
      <c r="GJ72" s="44"/>
      <c r="GK72" s="44"/>
      <c r="GL72" s="44"/>
      <c r="GM72" s="44"/>
      <c r="GN72" s="44"/>
      <c r="GO72" s="44"/>
      <c r="GP72" s="44"/>
      <c r="GQ72" s="44"/>
      <c r="GR72" s="44"/>
      <c r="GS72" s="44"/>
      <c r="GT72" s="44"/>
      <c r="GU72" s="44"/>
      <c r="GV72" s="44"/>
      <c r="GW72" s="44"/>
      <c r="GX72" s="44"/>
      <c r="GY72" s="44"/>
      <c r="GZ72" s="44"/>
      <c r="HA72" s="44"/>
      <c r="HB72" s="44"/>
      <c r="HC72" s="44"/>
      <c r="HD72" s="44"/>
      <c r="HE72" s="44"/>
      <c r="HF72" s="44"/>
      <c r="HG72" s="44"/>
      <c r="HH72" s="44"/>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c r="IK72" s="7"/>
      <c r="IL72" s="7"/>
      <c r="IM72" s="7"/>
      <c r="IN72" s="7"/>
      <c r="IO72" s="7"/>
    </row>
    <row r="73" s="317" customFormat="true" spans="1:249">
      <c r="A73" s="189"/>
      <c r="B73" s="213"/>
      <c r="C73" s="213"/>
      <c r="D73" s="213"/>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c r="EN73" s="44"/>
      <c r="EO73" s="44"/>
      <c r="EP73" s="44"/>
      <c r="EQ73" s="44"/>
      <c r="ER73" s="44"/>
      <c r="ES73" s="44"/>
      <c r="ET73" s="44"/>
      <c r="EU73" s="44"/>
      <c r="EV73" s="44"/>
      <c r="EW73" s="44"/>
      <c r="EX73" s="44"/>
      <c r="EY73" s="44"/>
      <c r="EZ73" s="44"/>
      <c r="FA73" s="44"/>
      <c r="FB73" s="44"/>
      <c r="FC73" s="44"/>
      <c r="FD73" s="44"/>
      <c r="FE73" s="44"/>
      <c r="FF73" s="44"/>
      <c r="FG73" s="44"/>
      <c r="FH73" s="44"/>
      <c r="FI73" s="44"/>
      <c r="FJ73" s="44"/>
      <c r="FK73" s="44"/>
      <c r="FL73" s="44"/>
      <c r="FM73" s="44"/>
      <c r="FN73" s="44"/>
      <c r="FO73" s="44"/>
      <c r="FP73" s="44"/>
      <c r="FQ73" s="44"/>
      <c r="FR73" s="44"/>
      <c r="FS73" s="44"/>
      <c r="FT73" s="44"/>
      <c r="FU73" s="44"/>
      <c r="FV73" s="44"/>
      <c r="FW73" s="44"/>
      <c r="FX73" s="44"/>
      <c r="FY73" s="44"/>
      <c r="FZ73" s="44"/>
      <c r="GA73" s="44"/>
      <c r="GB73" s="44"/>
      <c r="GC73" s="44"/>
      <c r="GD73" s="44"/>
      <c r="GE73" s="44"/>
      <c r="GF73" s="44"/>
      <c r="GG73" s="44"/>
      <c r="GH73" s="44"/>
      <c r="GI73" s="44"/>
      <c r="GJ73" s="44"/>
      <c r="GK73" s="44"/>
      <c r="GL73" s="44"/>
      <c r="GM73" s="44"/>
      <c r="GN73" s="44"/>
      <c r="GO73" s="44"/>
      <c r="GP73" s="44"/>
      <c r="GQ73" s="44"/>
      <c r="GR73" s="44"/>
      <c r="GS73" s="44"/>
      <c r="GT73" s="44"/>
      <c r="GU73" s="44"/>
      <c r="GV73" s="44"/>
      <c r="GW73" s="44"/>
      <c r="GX73" s="44"/>
      <c r="GY73" s="44"/>
      <c r="GZ73" s="44"/>
      <c r="HA73" s="44"/>
      <c r="HB73" s="44"/>
      <c r="HC73" s="44"/>
      <c r="HD73" s="44"/>
      <c r="HE73" s="44"/>
      <c r="HF73" s="44"/>
      <c r="HG73" s="44"/>
      <c r="HH73" s="44"/>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row>
    <row r="74" s="317" customFormat="true" spans="1:249">
      <c r="A74" s="189"/>
      <c r="B74" s="213"/>
      <c r="C74" s="213"/>
      <c r="D74" s="213"/>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c r="EO74" s="44"/>
      <c r="EP74" s="44"/>
      <c r="EQ74" s="44"/>
      <c r="ER74" s="44"/>
      <c r="ES74" s="44"/>
      <c r="ET74" s="44"/>
      <c r="EU74" s="44"/>
      <c r="EV74" s="44"/>
      <c r="EW74" s="44"/>
      <c r="EX74" s="44"/>
      <c r="EY74" s="44"/>
      <c r="EZ74" s="44"/>
      <c r="FA74" s="44"/>
      <c r="FB74" s="44"/>
      <c r="FC74" s="44"/>
      <c r="FD74" s="44"/>
      <c r="FE74" s="44"/>
      <c r="FF74" s="44"/>
      <c r="FG74" s="44"/>
      <c r="FH74" s="44"/>
      <c r="FI74" s="44"/>
      <c r="FJ74" s="44"/>
      <c r="FK74" s="44"/>
      <c r="FL74" s="44"/>
      <c r="FM74" s="44"/>
      <c r="FN74" s="44"/>
      <c r="FO74" s="44"/>
      <c r="FP74" s="44"/>
      <c r="FQ74" s="44"/>
      <c r="FR74" s="44"/>
      <c r="FS74" s="44"/>
      <c r="FT74" s="44"/>
      <c r="FU74" s="44"/>
      <c r="FV74" s="44"/>
      <c r="FW74" s="44"/>
      <c r="FX74" s="44"/>
      <c r="FY74" s="44"/>
      <c r="FZ74" s="44"/>
      <c r="GA74" s="44"/>
      <c r="GB74" s="44"/>
      <c r="GC74" s="44"/>
      <c r="GD74" s="44"/>
      <c r="GE74" s="44"/>
      <c r="GF74" s="44"/>
      <c r="GG74" s="44"/>
      <c r="GH74" s="44"/>
      <c r="GI74" s="44"/>
      <c r="GJ74" s="44"/>
      <c r="GK74" s="44"/>
      <c r="GL74" s="44"/>
      <c r="GM74" s="44"/>
      <c r="GN74" s="44"/>
      <c r="GO74" s="44"/>
      <c r="GP74" s="44"/>
      <c r="GQ74" s="44"/>
      <c r="GR74" s="44"/>
      <c r="GS74" s="44"/>
      <c r="GT74" s="44"/>
      <c r="GU74" s="44"/>
      <c r="GV74" s="44"/>
      <c r="GW74" s="44"/>
      <c r="GX74" s="44"/>
      <c r="GY74" s="44"/>
      <c r="GZ74" s="44"/>
      <c r="HA74" s="44"/>
      <c r="HB74" s="44"/>
      <c r="HC74" s="44"/>
      <c r="HD74" s="44"/>
      <c r="HE74" s="44"/>
      <c r="HF74" s="44"/>
      <c r="HG74" s="44"/>
      <c r="HH74" s="44"/>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row>
    <row r="75" s="317" customFormat="true" spans="1:249">
      <c r="A75" s="189"/>
      <c r="B75" s="213"/>
      <c r="C75" s="213"/>
      <c r="D75" s="213"/>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c r="EO75" s="44"/>
      <c r="EP75" s="44"/>
      <c r="EQ75" s="44"/>
      <c r="ER75" s="44"/>
      <c r="ES75" s="44"/>
      <c r="ET75" s="44"/>
      <c r="EU75" s="44"/>
      <c r="EV75" s="44"/>
      <c r="EW75" s="44"/>
      <c r="EX75" s="44"/>
      <c r="EY75" s="44"/>
      <c r="EZ75" s="44"/>
      <c r="FA75" s="44"/>
      <c r="FB75" s="44"/>
      <c r="FC75" s="44"/>
      <c r="FD75" s="44"/>
      <c r="FE75" s="44"/>
      <c r="FF75" s="44"/>
      <c r="FG75" s="44"/>
      <c r="FH75" s="44"/>
      <c r="FI75" s="44"/>
      <c r="FJ75" s="44"/>
      <c r="FK75" s="44"/>
      <c r="FL75" s="44"/>
      <c r="FM75" s="44"/>
      <c r="FN75" s="44"/>
      <c r="FO75" s="44"/>
      <c r="FP75" s="44"/>
      <c r="FQ75" s="44"/>
      <c r="FR75" s="44"/>
      <c r="FS75" s="44"/>
      <c r="FT75" s="44"/>
      <c r="FU75" s="44"/>
      <c r="FV75" s="44"/>
      <c r="FW75" s="44"/>
      <c r="FX75" s="44"/>
      <c r="FY75" s="44"/>
      <c r="FZ75" s="44"/>
      <c r="GA75" s="44"/>
      <c r="GB75" s="44"/>
      <c r="GC75" s="44"/>
      <c r="GD75" s="44"/>
      <c r="GE75" s="44"/>
      <c r="GF75" s="44"/>
      <c r="GG75" s="44"/>
      <c r="GH75" s="44"/>
      <c r="GI75" s="44"/>
      <c r="GJ75" s="44"/>
      <c r="GK75" s="44"/>
      <c r="GL75" s="44"/>
      <c r="GM75" s="44"/>
      <c r="GN75" s="44"/>
      <c r="GO75" s="44"/>
      <c r="GP75" s="44"/>
      <c r="GQ75" s="44"/>
      <c r="GR75" s="44"/>
      <c r="GS75" s="44"/>
      <c r="GT75" s="44"/>
      <c r="GU75" s="44"/>
      <c r="GV75" s="44"/>
      <c r="GW75" s="44"/>
      <c r="GX75" s="44"/>
      <c r="GY75" s="44"/>
      <c r="GZ75" s="44"/>
      <c r="HA75" s="44"/>
      <c r="HB75" s="44"/>
      <c r="HC75" s="44"/>
      <c r="HD75" s="44"/>
      <c r="HE75" s="44"/>
      <c r="HF75" s="44"/>
      <c r="HG75" s="44"/>
      <c r="HH75" s="44"/>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row>
    <row r="76" s="317" customFormat="true" spans="1:249">
      <c r="A76" s="189"/>
      <c r="B76" s="213"/>
      <c r="C76" s="213"/>
      <c r="D76" s="213"/>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44"/>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c r="EN76" s="44"/>
      <c r="EO76" s="44"/>
      <c r="EP76" s="44"/>
      <c r="EQ76" s="44"/>
      <c r="ER76" s="44"/>
      <c r="ES76" s="44"/>
      <c r="ET76" s="44"/>
      <c r="EU76" s="44"/>
      <c r="EV76" s="44"/>
      <c r="EW76" s="44"/>
      <c r="EX76" s="44"/>
      <c r="EY76" s="44"/>
      <c r="EZ76" s="44"/>
      <c r="FA76" s="44"/>
      <c r="FB76" s="44"/>
      <c r="FC76" s="44"/>
      <c r="FD76" s="44"/>
      <c r="FE76" s="44"/>
      <c r="FF76" s="44"/>
      <c r="FG76" s="44"/>
      <c r="FH76" s="44"/>
      <c r="FI76" s="44"/>
      <c r="FJ76" s="44"/>
      <c r="FK76" s="44"/>
      <c r="FL76" s="44"/>
      <c r="FM76" s="44"/>
      <c r="FN76" s="44"/>
      <c r="FO76" s="44"/>
      <c r="FP76" s="44"/>
      <c r="FQ76" s="44"/>
      <c r="FR76" s="44"/>
      <c r="FS76" s="44"/>
      <c r="FT76" s="44"/>
      <c r="FU76" s="44"/>
      <c r="FV76" s="44"/>
      <c r="FW76" s="44"/>
      <c r="FX76" s="44"/>
      <c r="FY76" s="44"/>
      <c r="FZ76" s="44"/>
      <c r="GA76" s="44"/>
      <c r="GB76" s="44"/>
      <c r="GC76" s="44"/>
      <c r="GD76" s="44"/>
      <c r="GE76" s="44"/>
      <c r="GF76" s="44"/>
      <c r="GG76" s="44"/>
      <c r="GH76" s="44"/>
      <c r="GI76" s="44"/>
      <c r="GJ76" s="44"/>
      <c r="GK76" s="44"/>
      <c r="GL76" s="44"/>
      <c r="GM76" s="44"/>
      <c r="GN76" s="44"/>
      <c r="GO76" s="44"/>
      <c r="GP76" s="44"/>
      <c r="GQ76" s="44"/>
      <c r="GR76" s="44"/>
      <c r="GS76" s="44"/>
      <c r="GT76" s="44"/>
      <c r="GU76" s="44"/>
      <c r="GV76" s="44"/>
      <c r="GW76" s="44"/>
      <c r="GX76" s="44"/>
      <c r="GY76" s="44"/>
      <c r="GZ76" s="44"/>
      <c r="HA76" s="44"/>
      <c r="HB76" s="44"/>
      <c r="HC76" s="44"/>
      <c r="HD76" s="44"/>
      <c r="HE76" s="44"/>
      <c r="HF76" s="44"/>
      <c r="HG76" s="44"/>
      <c r="HH76" s="44"/>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c r="IL76" s="7"/>
      <c r="IM76" s="7"/>
      <c r="IN76" s="7"/>
      <c r="IO76" s="7"/>
    </row>
    <row r="77" s="195" customFormat="true" spans="1:249">
      <c r="A77" s="189"/>
      <c r="B77" s="213"/>
      <c r="C77" s="213"/>
      <c r="D77" s="213"/>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c r="EN77" s="44"/>
      <c r="EO77" s="44"/>
      <c r="EP77" s="44"/>
      <c r="EQ77" s="44"/>
      <c r="ER77" s="44"/>
      <c r="ES77" s="44"/>
      <c r="ET77" s="44"/>
      <c r="EU77" s="44"/>
      <c r="EV77" s="44"/>
      <c r="EW77" s="44"/>
      <c r="EX77" s="44"/>
      <c r="EY77" s="44"/>
      <c r="EZ77" s="44"/>
      <c r="FA77" s="44"/>
      <c r="FB77" s="44"/>
      <c r="FC77" s="44"/>
      <c r="FD77" s="44"/>
      <c r="FE77" s="44"/>
      <c r="FF77" s="44"/>
      <c r="FG77" s="44"/>
      <c r="FH77" s="44"/>
      <c r="FI77" s="44"/>
      <c r="FJ77" s="44"/>
      <c r="FK77" s="44"/>
      <c r="FL77" s="44"/>
      <c r="FM77" s="44"/>
      <c r="FN77" s="44"/>
      <c r="FO77" s="44"/>
      <c r="FP77" s="44"/>
      <c r="FQ77" s="44"/>
      <c r="FR77" s="44"/>
      <c r="FS77" s="44"/>
      <c r="FT77" s="44"/>
      <c r="FU77" s="44"/>
      <c r="FV77" s="44"/>
      <c r="FW77" s="44"/>
      <c r="FX77" s="44"/>
      <c r="FY77" s="44"/>
      <c r="FZ77" s="44"/>
      <c r="GA77" s="44"/>
      <c r="GB77" s="44"/>
      <c r="GC77" s="44"/>
      <c r="GD77" s="44"/>
      <c r="GE77" s="44"/>
      <c r="GF77" s="44"/>
      <c r="GG77" s="44"/>
      <c r="GH77" s="44"/>
      <c r="GI77" s="44"/>
      <c r="GJ77" s="44"/>
      <c r="GK77" s="44"/>
      <c r="GL77" s="44"/>
      <c r="GM77" s="44"/>
      <c r="GN77" s="44"/>
      <c r="GO77" s="44"/>
      <c r="GP77" s="44"/>
      <c r="GQ77" s="44"/>
      <c r="GR77" s="44"/>
      <c r="GS77" s="44"/>
      <c r="GT77" s="44"/>
      <c r="GU77" s="44"/>
      <c r="GV77" s="44"/>
      <c r="GW77" s="44"/>
      <c r="GX77" s="44"/>
      <c r="GY77" s="44"/>
      <c r="GZ77" s="44"/>
      <c r="HA77" s="44"/>
      <c r="HB77" s="44"/>
      <c r="HC77" s="44"/>
      <c r="HD77" s="44"/>
      <c r="HE77" s="44"/>
      <c r="HF77" s="44"/>
      <c r="HG77" s="44"/>
      <c r="HH77" s="44"/>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row>
    <row r="78" s="317" customFormat="true" spans="1:249">
      <c r="A78" s="189"/>
      <c r="B78" s="213"/>
      <c r="C78" s="213"/>
      <c r="D78" s="213"/>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c r="DH78" s="44"/>
      <c r="DI78" s="44"/>
      <c r="DJ78" s="44"/>
      <c r="DK78" s="44"/>
      <c r="DL78" s="44"/>
      <c r="DM78" s="44"/>
      <c r="DN78" s="44"/>
      <c r="DO78" s="44"/>
      <c r="DP78" s="44"/>
      <c r="DQ78" s="44"/>
      <c r="DR78" s="44"/>
      <c r="DS78" s="44"/>
      <c r="DT78" s="44"/>
      <c r="DU78" s="44"/>
      <c r="DV78" s="44"/>
      <c r="DW78" s="44"/>
      <c r="DX78" s="44"/>
      <c r="DY78" s="44"/>
      <c r="DZ78" s="44"/>
      <c r="EA78" s="44"/>
      <c r="EB78" s="44"/>
      <c r="EC78" s="44"/>
      <c r="ED78" s="44"/>
      <c r="EE78" s="44"/>
      <c r="EF78" s="44"/>
      <c r="EG78" s="44"/>
      <c r="EH78" s="44"/>
      <c r="EI78" s="44"/>
      <c r="EJ78" s="44"/>
      <c r="EK78" s="44"/>
      <c r="EL78" s="44"/>
      <c r="EM78" s="44"/>
      <c r="EN78" s="44"/>
      <c r="EO78" s="44"/>
      <c r="EP78" s="44"/>
      <c r="EQ78" s="44"/>
      <c r="ER78" s="44"/>
      <c r="ES78" s="44"/>
      <c r="ET78" s="44"/>
      <c r="EU78" s="44"/>
      <c r="EV78" s="44"/>
      <c r="EW78" s="44"/>
      <c r="EX78" s="44"/>
      <c r="EY78" s="44"/>
      <c r="EZ78" s="44"/>
      <c r="FA78" s="44"/>
      <c r="FB78" s="44"/>
      <c r="FC78" s="44"/>
      <c r="FD78" s="44"/>
      <c r="FE78" s="44"/>
      <c r="FF78" s="44"/>
      <c r="FG78" s="44"/>
      <c r="FH78" s="44"/>
      <c r="FI78" s="44"/>
      <c r="FJ78" s="44"/>
      <c r="FK78" s="44"/>
      <c r="FL78" s="44"/>
      <c r="FM78" s="44"/>
      <c r="FN78" s="44"/>
      <c r="FO78" s="44"/>
      <c r="FP78" s="44"/>
      <c r="FQ78" s="44"/>
      <c r="FR78" s="44"/>
      <c r="FS78" s="44"/>
      <c r="FT78" s="44"/>
      <c r="FU78" s="44"/>
      <c r="FV78" s="44"/>
      <c r="FW78" s="44"/>
      <c r="FX78" s="44"/>
      <c r="FY78" s="44"/>
      <c r="FZ78" s="44"/>
      <c r="GA78" s="44"/>
      <c r="GB78" s="44"/>
      <c r="GC78" s="44"/>
      <c r="GD78" s="44"/>
      <c r="GE78" s="44"/>
      <c r="GF78" s="44"/>
      <c r="GG78" s="44"/>
      <c r="GH78" s="44"/>
      <c r="GI78" s="44"/>
      <c r="GJ78" s="44"/>
      <c r="GK78" s="44"/>
      <c r="GL78" s="44"/>
      <c r="GM78" s="44"/>
      <c r="GN78" s="44"/>
      <c r="GO78" s="44"/>
      <c r="GP78" s="44"/>
      <c r="GQ78" s="44"/>
      <c r="GR78" s="44"/>
      <c r="GS78" s="44"/>
      <c r="GT78" s="44"/>
      <c r="GU78" s="44"/>
      <c r="GV78" s="44"/>
      <c r="GW78" s="44"/>
      <c r="GX78" s="44"/>
      <c r="GY78" s="44"/>
      <c r="GZ78" s="44"/>
      <c r="HA78" s="44"/>
      <c r="HB78" s="44"/>
      <c r="HC78" s="44"/>
      <c r="HD78" s="44"/>
      <c r="HE78" s="44"/>
      <c r="HF78" s="44"/>
      <c r="HG78" s="44"/>
      <c r="HH78" s="44"/>
      <c r="HI78" s="7"/>
      <c r="HJ78" s="7"/>
      <c r="HK78" s="7"/>
      <c r="HL78" s="7"/>
      <c r="HM78" s="7"/>
      <c r="HN78" s="7"/>
      <c r="HO78" s="7"/>
      <c r="HP78" s="7"/>
      <c r="HQ78" s="7"/>
      <c r="HR78" s="7"/>
      <c r="HS78" s="7"/>
      <c r="HT78" s="7"/>
      <c r="HU78" s="7"/>
      <c r="HV78" s="7"/>
      <c r="HW78" s="7"/>
      <c r="HX78" s="7"/>
      <c r="HY78" s="7"/>
      <c r="HZ78" s="7"/>
      <c r="IA78" s="7"/>
      <c r="IB78" s="7"/>
      <c r="IC78" s="7"/>
      <c r="ID78" s="7"/>
      <c r="IE78" s="7"/>
      <c r="IF78" s="7"/>
      <c r="IG78" s="7"/>
      <c r="IH78" s="7"/>
      <c r="II78" s="7"/>
      <c r="IJ78" s="7"/>
      <c r="IK78" s="7"/>
      <c r="IL78" s="7"/>
      <c r="IM78" s="7"/>
      <c r="IN78" s="7"/>
      <c r="IO78" s="7"/>
    </row>
    <row r="79" s="317" customFormat="true" spans="1:249">
      <c r="A79" s="189"/>
      <c r="B79" s="213"/>
      <c r="C79" s="213"/>
      <c r="D79" s="213"/>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c r="CQ79" s="44"/>
      <c r="CR79" s="44"/>
      <c r="CS79" s="44"/>
      <c r="CT79" s="44"/>
      <c r="CU79" s="44"/>
      <c r="CV79" s="44"/>
      <c r="CW79" s="44"/>
      <c r="CX79" s="44"/>
      <c r="CY79" s="44"/>
      <c r="CZ79" s="44"/>
      <c r="DA79" s="44"/>
      <c r="DB79" s="44"/>
      <c r="DC79" s="44"/>
      <c r="DD79" s="44"/>
      <c r="DE79" s="44"/>
      <c r="DF79" s="44"/>
      <c r="DG79" s="44"/>
      <c r="DH79" s="44"/>
      <c r="DI79" s="44"/>
      <c r="DJ79" s="44"/>
      <c r="DK79" s="44"/>
      <c r="DL79" s="44"/>
      <c r="DM79" s="44"/>
      <c r="DN79" s="44"/>
      <c r="DO79" s="44"/>
      <c r="DP79" s="44"/>
      <c r="DQ79" s="44"/>
      <c r="DR79" s="44"/>
      <c r="DS79" s="44"/>
      <c r="DT79" s="44"/>
      <c r="DU79" s="44"/>
      <c r="DV79" s="44"/>
      <c r="DW79" s="44"/>
      <c r="DX79" s="44"/>
      <c r="DY79" s="44"/>
      <c r="DZ79" s="44"/>
      <c r="EA79" s="44"/>
      <c r="EB79" s="44"/>
      <c r="EC79" s="44"/>
      <c r="ED79" s="44"/>
      <c r="EE79" s="44"/>
      <c r="EF79" s="44"/>
      <c r="EG79" s="44"/>
      <c r="EH79" s="44"/>
      <c r="EI79" s="44"/>
      <c r="EJ79" s="44"/>
      <c r="EK79" s="44"/>
      <c r="EL79" s="44"/>
      <c r="EM79" s="44"/>
      <c r="EN79" s="44"/>
      <c r="EO79" s="44"/>
      <c r="EP79" s="44"/>
      <c r="EQ79" s="44"/>
      <c r="ER79" s="44"/>
      <c r="ES79" s="44"/>
      <c r="ET79" s="44"/>
      <c r="EU79" s="44"/>
      <c r="EV79" s="44"/>
      <c r="EW79" s="44"/>
      <c r="EX79" s="44"/>
      <c r="EY79" s="44"/>
      <c r="EZ79" s="44"/>
      <c r="FA79" s="44"/>
      <c r="FB79" s="44"/>
      <c r="FC79" s="44"/>
      <c r="FD79" s="44"/>
      <c r="FE79" s="44"/>
      <c r="FF79" s="44"/>
      <c r="FG79" s="44"/>
      <c r="FH79" s="44"/>
      <c r="FI79" s="44"/>
      <c r="FJ79" s="44"/>
      <c r="FK79" s="44"/>
      <c r="FL79" s="44"/>
      <c r="FM79" s="44"/>
      <c r="FN79" s="44"/>
      <c r="FO79" s="44"/>
      <c r="FP79" s="44"/>
      <c r="FQ79" s="44"/>
      <c r="FR79" s="44"/>
      <c r="FS79" s="44"/>
      <c r="FT79" s="44"/>
      <c r="FU79" s="44"/>
      <c r="FV79" s="44"/>
      <c r="FW79" s="44"/>
      <c r="FX79" s="44"/>
      <c r="FY79" s="44"/>
      <c r="FZ79" s="44"/>
      <c r="GA79" s="44"/>
      <c r="GB79" s="44"/>
      <c r="GC79" s="44"/>
      <c r="GD79" s="44"/>
      <c r="GE79" s="44"/>
      <c r="GF79" s="44"/>
      <c r="GG79" s="44"/>
      <c r="GH79" s="44"/>
      <c r="GI79" s="44"/>
      <c r="GJ79" s="44"/>
      <c r="GK79" s="44"/>
      <c r="GL79" s="44"/>
      <c r="GM79" s="44"/>
      <c r="GN79" s="44"/>
      <c r="GO79" s="44"/>
      <c r="GP79" s="44"/>
      <c r="GQ79" s="44"/>
      <c r="GR79" s="44"/>
      <c r="GS79" s="44"/>
      <c r="GT79" s="44"/>
      <c r="GU79" s="44"/>
      <c r="GV79" s="44"/>
      <c r="GW79" s="44"/>
      <c r="GX79" s="44"/>
      <c r="GY79" s="44"/>
      <c r="GZ79" s="44"/>
      <c r="HA79" s="44"/>
      <c r="HB79" s="44"/>
      <c r="HC79" s="44"/>
      <c r="HD79" s="44"/>
      <c r="HE79" s="44"/>
      <c r="HF79" s="44"/>
      <c r="HG79" s="44"/>
      <c r="HH79" s="44"/>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row>
    <row r="80" s="317" customFormat="true" spans="1:249">
      <c r="A80" s="189"/>
      <c r="B80" s="213"/>
      <c r="C80" s="213"/>
      <c r="D80" s="213"/>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c r="DD80" s="44"/>
      <c r="DE80" s="44"/>
      <c r="DF80" s="44"/>
      <c r="DG80" s="44"/>
      <c r="DH80" s="44"/>
      <c r="DI80" s="44"/>
      <c r="DJ80" s="44"/>
      <c r="DK80" s="44"/>
      <c r="DL80" s="44"/>
      <c r="DM80" s="44"/>
      <c r="DN80" s="44"/>
      <c r="DO80" s="44"/>
      <c r="DP80" s="44"/>
      <c r="DQ80" s="44"/>
      <c r="DR80" s="44"/>
      <c r="DS80" s="44"/>
      <c r="DT80" s="44"/>
      <c r="DU80" s="44"/>
      <c r="DV80" s="44"/>
      <c r="DW80" s="44"/>
      <c r="DX80" s="44"/>
      <c r="DY80" s="44"/>
      <c r="DZ80" s="44"/>
      <c r="EA80" s="44"/>
      <c r="EB80" s="44"/>
      <c r="EC80" s="44"/>
      <c r="ED80" s="44"/>
      <c r="EE80" s="44"/>
      <c r="EF80" s="44"/>
      <c r="EG80" s="44"/>
      <c r="EH80" s="44"/>
      <c r="EI80" s="44"/>
      <c r="EJ80" s="44"/>
      <c r="EK80" s="44"/>
      <c r="EL80" s="44"/>
      <c r="EM80" s="44"/>
      <c r="EN80" s="44"/>
      <c r="EO80" s="44"/>
      <c r="EP80" s="44"/>
      <c r="EQ80" s="44"/>
      <c r="ER80" s="44"/>
      <c r="ES80" s="44"/>
      <c r="ET80" s="44"/>
      <c r="EU80" s="44"/>
      <c r="EV80" s="44"/>
      <c r="EW80" s="44"/>
      <c r="EX80" s="44"/>
      <c r="EY80" s="44"/>
      <c r="EZ80" s="44"/>
      <c r="FA80" s="44"/>
      <c r="FB80" s="44"/>
      <c r="FC80" s="44"/>
      <c r="FD80" s="44"/>
      <c r="FE80" s="44"/>
      <c r="FF80" s="44"/>
      <c r="FG80" s="44"/>
      <c r="FH80" s="44"/>
      <c r="FI80" s="44"/>
      <c r="FJ80" s="44"/>
      <c r="FK80" s="44"/>
      <c r="FL80" s="44"/>
      <c r="FM80" s="44"/>
      <c r="FN80" s="44"/>
      <c r="FO80" s="44"/>
      <c r="FP80" s="44"/>
      <c r="FQ80" s="44"/>
      <c r="FR80" s="44"/>
      <c r="FS80" s="44"/>
      <c r="FT80" s="44"/>
      <c r="FU80" s="44"/>
      <c r="FV80" s="44"/>
      <c r="FW80" s="44"/>
      <c r="FX80" s="44"/>
      <c r="FY80" s="44"/>
      <c r="FZ80" s="44"/>
      <c r="GA80" s="44"/>
      <c r="GB80" s="44"/>
      <c r="GC80" s="44"/>
      <c r="GD80" s="44"/>
      <c r="GE80" s="44"/>
      <c r="GF80" s="44"/>
      <c r="GG80" s="44"/>
      <c r="GH80" s="44"/>
      <c r="GI80" s="44"/>
      <c r="GJ80" s="44"/>
      <c r="GK80" s="44"/>
      <c r="GL80" s="44"/>
      <c r="GM80" s="44"/>
      <c r="GN80" s="44"/>
      <c r="GO80" s="44"/>
      <c r="GP80" s="44"/>
      <c r="GQ80" s="44"/>
      <c r="GR80" s="44"/>
      <c r="GS80" s="44"/>
      <c r="GT80" s="44"/>
      <c r="GU80" s="44"/>
      <c r="GV80" s="44"/>
      <c r="GW80" s="44"/>
      <c r="GX80" s="44"/>
      <c r="GY80" s="44"/>
      <c r="GZ80" s="44"/>
      <c r="HA80" s="44"/>
      <c r="HB80" s="44"/>
      <c r="HC80" s="44"/>
      <c r="HD80" s="44"/>
      <c r="HE80" s="44"/>
      <c r="HF80" s="44"/>
      <c r="HG80" s="44"/>
      <c r="HH80" s="44"/>
      <c r="HI80" s="7"/>
      <c r="HJ80" s="7"/>
      <c r="HK80" s="7"/>
      <c r="HL80" s="7"/>
      <c r="HM80" s="7"/>
      <c r="HN80" s="7"/>
      <c r="HO80" s="7"/>
      <c r="HP80" s="7"/>
      <c r="HQ80" s="7"/>
      <c r="HR80" s="7"/>
      <c r="HS80" s="7"/>
      <c r="HT80" s="7"/>
      <c r="HU80" s="7"/>
      <c r="HV80" s="7"/>
      <c r="HW80" s="7"/>
      <c r="HX80" s="7"/>
      <c r="HY80" s="7"/>
      <c r="HZ80" s="7"/>
      <c r="IA80" s="7"/>
      <c r="IB80" s="7"/>
      <c r="IC80" s="7"/>
      <c r="ID80" s="7"/>
      <c r="IE80" s="7"/>
      <c r="IF80" s="7"/>
      <c r="IG80" s="7"/>
      <c r="IH80" s="7"/>
      <c r="II80" s="7"/>
      <c r="IJ80" s="7"/>
      <c r="IK80" s="7"/>
      <c r="IL80" s="7"/>
      <c r="IM80" s="7"/>
      <c r="IN80" s="7"/>
      <c r="IO80" s="7"/>
    </row>
    <row r="81" s="317" customFormat="true" spans="1:249">
      <c r="A81" s="189"/>
      <c r="B81" s="213"/>
      <c r="C81" s="213"/>
      <c r="D81" s="213"/>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c r="CQ81" s="44"/>
      <c r="CR81" s="44"/>
      <c r="CS81" s="44"/>
      <c r="CT81" s="44"/>
      <c r="CU81" s="44"/>
      <c r="CV81" s="44"/>
      <c r="CW81" s="44"/>
      <c r="CX81" s="44"/>
      <c r="CY81" s="44"/>
      <c r="CZ81" s="44"/>
      <c r="DA81" s="44"/>
      <c r="DB81" s="44"/>
      <c r="DC81" s="44"/>
      <c r="DD81" s="44"/>
      <c r="DE81" s="44"/>
      <c r="DF81" s="44"/>
      <c r="DG81" s="44"/>
      <c r="DH81" s="44"/>
      <c r="DI81" s="44"/>
      <c r="DJ81" s="44"/>
      <c r="DK81" s="44"/>
      <c r="DL81" s="44"/>
      <c r="DM81" s="44"/>
      <c r="DN81" s="44"/>
      <c r="DO81" s="44"/>
      <c r="DP81" s="44"/>
      <c r="DQ81" s="44"/>
      <c r="DR81" s="44"/>
      <c r="DS81" s="44"/>
      <c r="DT81" s="44"/>
      <c r="DU81" s="44"/>
      <c r="DV81" s="44"/>
      <c r="DW81" s="44"/>
      <c r="DX81" s="44"/>
      <c r="DY81" s="44"/>
      <c r="DZ81" s="44"/>
      <c r="EA81" s="44"/>
      <c r="EB81" s="44"/>
      <c r="EC81" s="44"/>
      <c r="ED81" s="44"/>
      <c r="EE81" s="44"/>
      <c r="EF81" s="44"/>
      <c r="EG81" s="44"/>
      <c r="EH81" s="44"/>
      <c r="EI81" s="44"/>
      <c r="EJ81" s="44"/>
      <c r="EK81" s="44"/>
      <c r="EL81" s="44"/>
      <c r="EM81" s="44"/>
      <c r="EN81" s="44"/>
      <c r="EO81" s="44"/>
      <c r="EP81" s="44"/>
      <c r="EQ81" s="44"/>
      <c r="ER81" s="44"/>
      <c r="ES81" s="44"/>
      <c r="ET81" s="44"/>
      <c r="EU81" s="44"/>
      <c r="EV81" s="44"/>
      <c r="EW81" s="44"/>
      <c r="EX81" s="44"/>
      <c r="EY81" s="44"/>
      <c r="EZ81" s="44"/>
      <c r="FA81" s="44"/>
      <c r="FB81" s="44"/>
      <c r="FC81" s="44"/>
      <c r="FD81" s="44"/>
      <c r="FE81" s="44"/>
      <c r="FF81" s="44"/>
      <c r="FG81" s="44"/>
      <c r="FH81" s="44"/>
      <c r="FI81" s="44"/>
      <c r="FJ81" s="44"/>
      <c r="FK81" s="44"/>
      <c r="FL81" s="44"/>
      <c r="FM81" s="44"/>
      <c r="FN81" s="44"/>
      <c r="FO81" s="44"/>
      <c r="FP81" s="44"/>
      <c r="FQ81" s="44"/>
      <c r="FR81" s="44"/>
      <c r="FS81" s="44"/>
      <c r="FT81" s="44"/>
      <c r="FU81" s="44"/>
      <c r="FV81" s="44"/>
      <c r="FW81" s="44"/>
      <c r="FX81" s="44"/>
      <c r="FY81" s="44"/>
      <c r="FZ81" s="44"/>
      <c r="GA81" s="44"/>
      <c r="GB81" s="44"/>
      <c r="GC81" s="44"/>
      <c r="GD81" s="44"/>
      <c r="GE81" s="44"/>
      <c r="GF81" s="44"/>
      <c r="GG81" s="44"/>
      <c r="GH81" s="44"/>
      <c r="GI81" s="44"/>
      <c r="GJ81" s="44"/>
      <c r="GK81" s="44"/>
      <c r="GL81" s="44"/>
      <c r="GM81" s="44"/>
      <c r="GN81" s="44"/>
      <c r="GO81" s="44"/>
      <c r="GP81" s="44"/>
      <c r="GQ81" s="44"/>
      <c r="GR81" s="44"/>
      <c r="GS81" s="44"/>
      <c r="GT81" s="44"/>
      <c r="GU81" s="44"/>
      <c r="GV81" s="44"/>
      <c r="GW81" s="44"/>
      <c r="GX81" s="44"/>
      <c r="GY81" s="44"/>
      <c r="GZ81" s="44"/>
      <c r="HA81" s="44"/>
      <c r="HB81" s="44"/>
      <c r="HC81" s="44"/>
      <c r="HD81" s="44"/>
      <c r="HE81" s="44"/>
      <c r="HF81" s="44"/>
      <c r="HG81" s="44"/>
      <c r="HH81" s="44"/>
      <c r="HI81" s="7"/>
      <c r="HJ81" s="7"/>
      <c r="HK81" s="7"/>
      <c r="HL81" s="7"/>
      <c r="HM81" s="7"/>
      <c r="HN81" s="7"/>
      <c r="HO81" s="7"/>
      <c r="HP81" s="7"/>
      <c r="HQ81" s="7"/>
      <c r="HR81" s="7"/>
      <c r="HS81" s="7"/>
      <c r="HT81" s="7"/>
      <c r="HU81" s="7"/>
      <c r="HV81" s="7"/>
      <c r="HW81" s="7"/>
      <c r="HX81" s="7"/>
      <c r="HY81" s="7"/>
      <c r="HZ81" s="7"/>
      <c r="IA81" s="7"/>
      <c r="IB81" s="7"/>
      <c r="IC81" s="7"/>
      <c r="ID81" s="7"/>
      <c r="IE81" s="7"/>
      <c r="IF81" s="7"/>
      <c r="IG81" s="7"/>
      <c r="IH81" s="7"/>
      <c r="II81" s="7"/>
      <c r="IJ81" s="7"/>
      <c r="IK81" s="7"/>
      <c r="IL81" s="7"/>
      <c r="IM81" s="7"/>
      <c r="IN81" s="7"/>
      <c r="IO81" s="7"/>
    </row>
    <row r="82" s="317" customFormat="true" spans="1:249">
      <c r="A82" s="189"/>
      <c r="B82" s="213"/>
      <c r="C82" s="213"/>
      <c r="D82" s="213"/>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44"/>
      <c r="BP82" s="44"/>
      <c r="BQ82" s="44"/>
      <c r="BR82" s="44"/>
      <c r="BS82" s="44"/>
      <c r="BT82" s="44"/>
      <c r="BU82" s="44"/>
      <c r="BV82" s="44"/>
      <c r="BW82" s="44"/>
      <c r="BX82" s="44"/>
      <c r="BY82" s="44"/>
      <c r="BZ82" s="44"/>
      <c r="CA82" s="44"/>
      <c r="CB82" s="44"/>
      <c r="CC82" s="44"/>
      <c r="CD82" s="44"/>
      <c r="CE82" s="44"/>
      <c r="CF82" s="44"/>
      <c r="CG82" s="44"/>
      <c r="CH82" s="44"/>
      <c r="CI82" s="44"/>
      <c r="CJ82" s="44"/>
      <c r="CK82" s="44"/>
      <c r="CL82" s="44"/>
      <c r="CM82" s="44"/>
      <c r="CN82" s="44"/>
      <c r="CO82" s="44"/>
      <c r="CP82" s="44"/>
      <c r="CQ82" s="44"/>
      <c r="CR82" s="44"/>
      <c r="CS82" s="44"/>
      <c r="CT82" s="44"/>
      <c r="CU82" s="44"/>
      <c r="CV82" s="44"/>
      <c r="CW82" s="44"/>
      <c r="CX82" s="44"/>
      <c r="CY82" s="44"/>
      <c r="CZ82" s="44"/>
      <c r="DA82" s="44"/>
      <c r="DB82" s="44"/>
      <c r="DC82" s="44"/>
      <c r="DD82" s="44"/>
      <c r="DE82" s="44"/>
      <c r="DF82" s="44"/>
      <c r="DG82" s="44"/>
      <c r="DH82" s="44"/>
      <c r="DI82" s="44"/>
      <c r="DJ82" s="44"/>
      <c r="DK82" s="44"/>
      <c r="DL82" s="44"/>
      <c r="DM82" s="44"/>
      <c r="DN82" s="44"/>
      <c r="DO82" s="44"/>
      <c r="DP82" s="44"/>
      <c r="DQ82" s="44"/>
      <c r="DR82" s="44"/>
      <c r="DS82" s="44"/>
      <c r="DT82" s="44"/>
      <c r="DU82" s="44"/>
      <c r="DV82" s="44"/>
      <c r="DW82" s="44"/>
      <c r="DX82" s="44"/>
      <c r="DY82" s="44"/>
      <c r="DZ82" s="44"/>
      <c r="EA82" s="44"/>
      <c r="EB82" s="44"/>
      <c r="EC82" s="44"/>
      <c r="ED82" s="44"/>
      <c r="EE82" s="44"/>
      <c r="EF82" s="44"/>
      <c r="EG82" s="44"/>
      <c r="EH82" s="44"/>
      <c r="EI82" s="44"/>
      <c r="EJ82" s="44"/>
      <c r="EK82" s="44"/>
      <c r="EL82" s="44"/>
      <c r="EM82" s="44"/>
      <c r="EN82" s="44"/>
      <c r="EO82" s="44"/>
      <c r="EP82" s="44"/>
      <c r="EQ82" s="44"/>
      <c r="ER82" s="44"/>
      <c r="ES82" s="44"/>
      <c r="ET82" s="44"/>
      <c r="EU82" s="44"/>
      <c r="EV82" s="44"/>
      <c r="EW82" s="44"/>
      <c r="EX82" s="44"/>
      <c r="EY82" s="44"/>
      <c r="EZ82" s="44"/>
      <c r="FA82" s="44"/>
      <c r="FB82" s="44"/>
      <c r="FC82" s="44"/>
      <c r="FD82" s="44"/>
      <c r="FE82" s="44"/>
      <c r="FF82" s="44"/>
      <c r="FG82" s="44"/>
      <c r="FH82" s="44"/>
      <c r="FI82" s="44"/>
      <c r="FJ82" s="44"/>
      <c r="FK82" s="44"/>
      <c r="FL82" s="44"/>
      <c r="FM82" s="44"/>
      <c r="FN82" s="44"/>
      <c r="FO82" s="44"/>
      <c r="FP82" s="44"/>
      <c r="FQ82" s="44"/>
      <c r="FR82" s="44"/>
      <c r="FS82" s="44"/>
      <c r="FT82" s="44"/>
      <c r="FU82" s="44"/>
      <c r="FV82" s="44"/>
      <c r="FW82" s="44"/>
      <c r="FX82" s="44"/>
      <c r="FY82" s="44"/>
      <c r="FZ82" s="44"/>
      <c r="GA82" s="44"/>
      <c r="GB82" s="44"/>
      <c r="GC82" s="44"/>
      <c r="GD82" s="44"/>
      <c r="GE82" s="44"/>
      <c r="GF82" s="44"/>
      <c r="GG82" s="44"/>
      <c r="GH82" s="44"/>
      <c r="GI82" s="44"/>
      <c r="GJ82" s="44"/>
      <c r="GK82" s="44"/>
      <c r="GL82" s="44"/>
      <c r="GM82" s="44"/>
      <c r="GN82" s="44"/>
      <c r="GO82" s="44"/>
      <c r="GP82" s="44"/>
      <c r="GQ82" s="44"/>
      <c r="GR82" s="44"/>
      <c r="GS82" s="44"/>
      <c r="GT82" s="44"/>
      <c r="GU82" s="44"/>
      <c r="GV82" s="44"/>
      <c r="GW82" s="44"/>
      <c r="GX82" s="44"/>
      <c r="GY82" s="44"/>
      <c r="GZ82" s="44"/>
      <c r="HA82" s="44"/>
      <c r="HB82" s="44"/>
      <c r="HC82" s="44"/>
      <c r="HD82" s="44"/>
      <c r="HE82" s="44"/>
      <c r="HF82" s="44"/>
      <c r="HG82" s="44"/>
      <c r="HH82" s="44"/>
      <c r="HI82" s="7"/>
      <c r="HJ82" s="7"/>
      <c r="HK82" s="7"/>
      <c r="HL82" s="7"/>
      <c r="HM82" s="7"/>
      <c r="HN82" s="7"/>
      <c r="HO82" s="7"/>
      <c r="HP82" s="7"/>
      <c r="HQ82" s="7"/>
      <c r="HR82" s="7"/>
      <c r="HS82" s="7"/>
      <c r="HT82" s="7"/>
      <c r="HU82" s="7"/>
      <c r="HV82" s="7"/>
      <c r="HW82" s="7"/>
      <c r="HX82" s="7"/>
      <c r="HY82" s="7"/>
      <c r="HZ82" s="7"/>
      <c r="IA82" s="7"/>
      <c r="IB82" s="7"/>
      <c r="IC82" s="7"/>
      <c r="ID82" s="7"/>
      <c r="IE82" s="7"/>
      <c r="IF82" s="7"/>
      <c r="IG82" s="7"/>
      <c r="IH82" s="7"/>
      <c r="II82" s="7"/>
      <c r="IJ82" s="7"/>
      <c r="IK82" s="7"/>
      <c r="IL82" s="7"/>
      <c r="IM82" s="7"/>
      <c r="IN82" s="7"/>
      <c r="IO82" s="7"/>
    </row>
    <row r="83" s="317" customFormat="true" spans="1:249">
      <c r="A83" s="189"/>
      <c r="B83" s="213"/>
      <c r="C83" s="213"/>
      <c r="D83" s="213"/>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c r="CA83" s="44"/>
      <c r="CB83" s="44"/>
      <c r="CC83" s="44"/>
      <c r="CD83" s="44"/>
      <c r="CE83" s="44"/>
      <c r="CF83" s="44"/>
      <c r="CG83" s="44"/>
      <c r="CH83" s="44"/>
      <c r="CI83" s="44"/>
      <c r="CJ83" s="44"/>
      <c r="CK83" s="44"/>
      <c r="CL83" s="44"/>
      <c r="CM83" s="44"/>
      <c r="CN83" s="44"/>
      <c r="CO83" s="44"/>
      <c r="CP83" s="44"/>
      <c r="CQ83" s="44"/>
      <c r="CR83" s="44"/>
      <c r="CS83" s="44"/>
      <c r="CT83" s="44"/>
      <c r="CU83" s="44"/>
      <c r="CV83" s="44"/>
      <c r="CW83" s="44"/>
      <c r="CX83" s="44"/>
      <c r="CY83" s="44"/>
      <c r="CZ83" s="44"/>
      <c r="DA83" s="44"/>
      <c r="DB83" s="44"/>
      <c r="DC83" s="44"/>
      <c r="DD83" s="44"/>
      <c r="DE83" s="44"/>
      <c r="DF83" s="44"/>
      <c r="DG83" s="44"/>
      <c r="DH83" s="44"/>
      <c r="DI83" s="44"/>
      <c r="DJ83" s="44"/>
      <c r="DK83" s="44"/>
      <c r="DL83" s="44"/>
      <c r="DM83" s="44"/>
      <c r="DN83" s="44"/>
      <c r="DO83" s="44"/>
      <c r="DP83" s="44"/>
      <c r="DQ83" s="44"/>
      <c r="DR83" s="44"/>
      <c r="DS83" s="44"/>
      <c r="DT83" s="44"/>
      <c r="DU83" s="44"/>
      <c r="DV83" s="44"/>
      <c r="DW83" s="44"/>
      <c r="DX83" s="44"/>
      <c r="DY83" s="44"/>
      <c r="DZ83" s="44"/>
      <c r="EA83" s="44"/>
      <c r="EB83" s="44"/>
      <c r="EC83" s="44"/>
      <c r="ED83" s="44"/>
      <c r="EE83" s="44"/>
      <c r="EF83" s="44"/>
      <c r="EG83" s="44"/>
      <c r="EH83" s="44"/>
      <c r="EI83" s="44"/>
      <c r="EJ83" s="44"/>
      <c r="EK83" s="44"/>
      <c r="EL83" s="44"/>
      <c r="EM83" s="44"/>
      <c r="EN83" s="44"/>
      <c r="EO83" s="44"/>
      <c r="EP83" s="44"/>
      <c r="EQ83" s="44"/>
      <c r="ER83" s="44"/>
      <c r="ES83" s="44"/>
      <c r="ET83" s="44"/>
      <c r="EU83" s="44"/>
      <c r="EV83" s="44"/>
      <c r="EW83" s="44"/>
      <c r="EX83" s="44"/>
      <c r="EY83" s="44"/>
      <c r="EZ83" s="44"/>
      <c r="FA83" s="44"/>
      <c r="FB83" s="44"/>
      <c r="FC83" s="44"/>
      <c r="FD83" s="44"/>
      <c r="FE83" s="44"/>
      <c r="FF83" s="44"/>
      <c r="FG83" s="44"/>
      <c r="FH83" s="44"/>
      <c r="FI83" s="44"/>
      <c r="FJ83" s="44"/>
      <c r="FK83" s="44"/>
      <c r="FL83" s="44"/>
      <c r="FM83" s="44"/>
      <c r="FN83" s="44"/>
      <c r="FO83" s="44"/>
      <c r="FP83" s="44"/>
      <c r="FQ83" s="44"/>
      <c r="FR83" s="44"/>
      <c r="FS83" s="44"/>
      <c r="FT83" s="44"/>
      <c r="FU83" s="44"/>
      <c r="FV83" s="44"/>
      <c r="FW83" s="44"/>
      <c r="FX83" s="44"/>
      <c r="FY83" s="44"/>
      <c r="FZ83" s="44"/>
      <c r="GA83" s="44"/>
      <c r="GB83" s="44"/>
      <c r="GC83" s="44"/>
      <c r="GD83" s="44"/>
      <c r="GE83" s="44"/>
      <c r="GF83" s="44"/>
      <c r="GG83" s="44"/>
      <c r="GH83" s="44"/>
      <c r="GI83" s="44"/>
      <c r="GJ83" s="44"/>
      <c r="GK83" s="44"/>
      <c r="GL83" s="44"/>
      <c r="GM83" s="44"/>
      <c r="GN83" s="44"/>
      <c r="GO83" s="44"/>
      <c r="GP83" s="44"/>
      <c r="GQ83" s="44"/>
      <c r="GR83" s="44"/>
      <c r="GS83" s="44"/>
      <c r="GT83" s="44"/>
      <c r="GU83" s="44"/>
      <c r="GV83" s="44"/>
      <c r="GW83" s="44"/>
      <c r="GX83" s="44"/>
      <c r="GY83" s="44"/>
      <c r="GZ83" s="44"/>
      <c r="HA83" s="44"/>
      <c r="HB83" s="44"/>
      <c r="HC83" s="44"/>
      <c r="HD83" s="44"/>
      <c r="HE83" s="44"/>
      <c r="HF83" s="44"/>
      <c r="HG83" s="44"/>
      <c r="HH83" s="44"/>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row>
    <row r="84" s="317" customFormat="true" spans="1:249">
      <c r="A84" s="189"/>
      <c r="B84" s="213"/>
      <c r="C84" s="213"/>
      <c r="D84" s="213"/>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c r="BZ84" s="44"/>
      <c r="CA84" s="44"/>
      <c r="CB84" s="44"/>
      <c r="CC84" s="44"/>
      <c r="CD84" s="44"/>
      <c r="CE84" s="44"/>
      <c r="CF84" s="44"/>
      <c r="CG84" s="44"/>
      <c r="CH84" s="44"/>
      <c r="CI84" s="44"/>
      <c r="CJ84" s="44"/>
      <c r="CK84" s="44"/>
      <c r="CL84" s="44"/>
      <c r="CM84" s="44"/>
      <c r="CN84" s="44"/>
      <c r="CO84" s="44"/>
      <c r="CP84" s="44"/>
      <c r="CQ84" s="44"/>
      <c r="CR84" s="44"/>
      <c r="CS84" s="44"/>
      <c r="CT84" s="44"/>
      <c r="CU84" s="44"/>
      <c r="CV84" s="44"/>
      <c r="CW84" s="44"/>
      <c r="CX84" s="44"/>
      <c r="CY84" s="44"/>
      <c r="CZ84" s="44"/>
      <c r="DA84" s="44"/>
      <c r="DB84" s="44"/>
      <c r="DC84" s="44"/>
      <c r="DD84" s="44"/>
      <c r="DE84" s="44"/>
      <c r="DF84" s="44"/>
      <c r="DG84" s="44"/>
      <c r="DH84" s="44"/>
      <c r="DI84" s="44"/>
      <c r="DJ84" s="44"/>
      <c r="DK84" s="44"/>
      <c r="DL84" s="44"/>
      <c r="DM84" s="44"/>
      <c r="DN84" s="44"/>
      <c r="DO84" s="44"/>
      <c r="DP84" s="44"/>
      <c r="DQ84" s="44"/>
      <c r="DR84" s="44"/>
      <c r="DS84" s="44"/>
      <c r="DT84" s="44"/>
      <c r="DU84" s="44"/>
      <c r="DV84" s="44"/>
      <c r="DW84" s="44"/>
      <c r="DX84" s="44"/>
      <c r="DY84" s="44"/>
      <c r="DZ84" s="44"/>
      <c r="EA84" s="44"/>
      <c r="EB84" s="44"/>
      <c r="EC84" s="44"/>
      <c r="ED84" s="44"/>
      <c r="EE84" s="44"/>
      <c r="EF84" s="44"/>
      <c r="EG84" s="44"/>
      <c r="EH84" s="44"/>
      <c r="EI84" s="44"/>
      <c r="EJ84" s="44"/>
      <c r="EK84" s="44"/>
      <c r="EL84" s="44"/>
      <c r="EM84" s="44"/>
      <c r="EN84" s="44"/>
      <c r="EO84" s="44"/>
      <c r="EP84" s="44"/>
      <c r="EQ84" s="44"/>
      <c r="ER84" s="44"/>
      <c r="ES84" s="44"/>
      <c r="ET84" s="44"/>
      <c r="EU84" s="44"/>
      <c r="EV84" s="44"/>
      <c r="EW84" s="44"/>
      <c r="EX84" s="44"/>
      <c r="EY84" s="44"/>
      <c r="EZ84" s="44"/>
      <c r="FA84" s="44"/>
      <c r="FB84" s="44"/>
      <c r="FC84" s="44"/>
      <c r="FD84" s="44"/>
      <c r="FE84" s="44"/>
      <c r="FF84" s="44"/>
      <c r="FG84" s="44"/>
      <c r="FH84" s="44"/>
      <c r="FI84" s="44"/>
      <c r="FJ84" s="44"/>
      <c r="FK84" s="44"/>
      <c r="FL84" s="44"/>
      <c r="FM84" s="44"/>
      <c r="FN84" s="44"/>
      <c r="FO84" s="44"/>
      <c r="FP84" s="44"/>
      <c r="FQ84" s="44"/>
      <c r="FR84" s="44"/>
      <c r="FS84" s="44"/>
      <c r="FT84" s="44"/>
      <c r="FU84" s="44"/>
      <c r="FV84" s="44"/>
      <c r="FW84" s="44"/>
      <c r="FX84" s="44"/>
      <c r="FY84" s="44"/>
      <c r="FZ84" s="44"/>
      <c r="GA84" s="44"/>
      <c r="GB84" s="44"/>
      <c r="GC84" s="44"/>
      <c r="GD84" s="44"/>
      <c r="GE84" s="44"/>
      <c r="GF84" s="44"/>
      <c r="GG84" s="44"/>
      <c r="GH84" s="44"/>
      <c r="GI84" s="44"/>
      <c r="GJ84" s="44"/>
      <c r="GK84" s="44"/>
      <c r="GL84" s="44"/>
      <c r="GM84" s="44"/>
      <c r="GN84" s="44"/>
      <c r="GO84" s="44"/>
      <c r="GP84" s="44"/>
      <c r="GQ84" s="44"/>
      <c r="GR84" s="44"/>
      <c r="GS84" s="44"/>
      <c r="GT84" s="44"/>
      <c r="GU84" s="44"/>
      <c r="GV84" s="44"/>
      <c r="GW84" s="44"/>
      <c r="GX84" s="44"/>
      <c r="GY84" s="44"/>
      <c r="GZ84" s="44"/>
      <c r="HA84" s="44"/>
      <c r="HB84" s="44"/>
      <c r="HC84" s="44"/>
      <c r="HD84" s="44"/>
      <c r="HE84" s="44"/>
      <c r="HF84" s="44"/>
      <c r="HG84" s="44"/>
      <c r="HH84" s="44"/>
      <c r="HI84" s="7"/>
      <c r="HJ84" s="7"/>
      <c r="HK84" s="7"/>
      <c r="HL84" s="7"/>
      <c r="HM84" s="7"/>
      <c r="HN84" s="7"/>
      <c r="HO84" s="7"/>
      <c r="HP84" s="7"/>
      <c r="HQ84" s="7"/>
      <c r="HR84" s="7"/>
      <c r="HS84" s="7"/>
      <c r="HT84" s="7"/>
      <c r="HU84" s="7"/>
      <c r="HV84" s="7"/>
      <c r="HW84" s="7"/>
      <c r="HX84" s="7"/>
      <c r="HY84" s="7"/>
      <c r="HZ84" s="7"/>
      <c r="IA84" s="7"/>
      <c r="IB84" s="7"/>
      <c r="IC84" s="7"/>
      <c r="ID84" s="7"/>
      <c r="IE84" s="7"/>
      <c r="IF84" s="7"/>
      <c r="IG84" s="7"/>
      <c r="IH84" s="7"/>
      <c r="II84" s="7"/>
      <c r="IJ84" s="7"/>
      <c r="IK84" s="7"/>
      <c r="IL84" s="7"/>
      <c r="IM84" s="7"/>
      <c r="IN84" s="7"/>
      <c r="IO84" s="7"/>
    </row>
    <row r="85" s="317" customFormat="true" spans="1:249">
      <c r="A85" s="189"/>
      <c r="B85" s="213"/>
      <c r="C85" s="213"/>
      <c r="D85" s="213"/>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c r="CA85" s="44"/>
      <c r="CB85" s="44"/>
      <c r="CC85" s="44"/>
      <c r="CD85" s="44"/>
      <c r="CE85" s="44"/>
      <c r="CF85" s="44"/>
      <c r="CG85" s="44"/>
      <c r="CH85" s="44"/>
      <c r="CI85" s="44"/>
      <c r="CJ85" s="44"/>
      <c r="CK85" s="44"/>
      <c r="CL85" s="44"/>
      <c r="CM85" s="44"/>
      <c r="CN85" s="44"/>
      <c r="CO85" s="44"/>
      <c r="CP85" s="44"/>
      <c r="CQ85" s="44"/>
      <c r="CR85" s="44"/>
      <c r="CS85" s="44"/>
      <c r="CT85" s="44"/>
      <c r="CU85" s="44"/>
      <c r="CV85" s="44"/>
      <c r="CW85" s="44"/>
      <c r="CX85" s="44"/>
      <c r="CY85" s="44"/>
      <c r="CZ85" s="44"/>
      <c r="DA85" s="44"/>
      <c r="DB85" s="44"/>
      <c r="DC85" s="44"/>
      <c r="DD85" s="44"/>
      <c r="DE85" s="44"/>
      <c r="DF85" s="44"/>
      <c r="DG85" s="44"/>
      <c r="DH85" s="44"/>
      <c r="DI85" s="44"/>
      <c r="DJ85" s="44"/>
      <c r="DK85" s="44"/>
      <c r="DL85" s="44"/>
      <c r="DM85" s="44"/>
      <c r="DN85" s="44"/>
      <c r="DO85" s="44"/>
      <c r="DP85" s="44"/>
      <c r="DQ85" s="44"/>
      <c r="DR85" s="44"/>
      <c r="DS85" s="44"/>
      <c r="DT85" s="44"/>
      <c r="DU85" s="44"/>
      <c r="DV85" s="44"/>
      <c r="DW85" s="44"/>
      <c r="DX85" s="44"/>
      <c r="DY85" s="44"/>
      <c r="DZ85" s="44"/>
      <c r="EA85" s="44"/>
      <c r="EB85" s="44"/>
      <c r="EC85" s="44"/>
      <c r="ED85" s="44"/>
      <c r="EE85" s="44"/>
      <c r="EF85" s="44"/>
      <c r="EG85" s="44"/>
      <c r="EH85" s="44"/>
      <c r="EI85" s="44"/>
      <c r="EJ85" s="44"/>
      <c r="EK85" s="44"/>
      <c r="EL85" s="44"/>
      <c r="EM85" s="44"/>
      <c r="EN85" s="44"/>
      <c r="EO85" s="44"/>
      <c r="EP85" s="44"/>
      <c r="EQ85" s="44"/>
      <c r="ER85" s="44"/>
      <c r="ES85" s="44"/>
      <c r="ET85" s="44"/>
      <c r="EU85" s="44"/>
      <c r="EV85" s="44"/>
      <c r="EW85" s="44"/>
      <c r="EX85" s="44"/>
      <c r="EY85" s="44"/>
      <c r="EZ85" s="44"/>
      <c r="FA85" s="44"/>
      <c r="FB85" s="44"/>
      <c r="FC85" s="44"/>
      <c r="FD85" s="44"/>
      <c r="FE85" s="44"/>
      <c r="FF85" s="44"/>
      <c r="FG85" s="44"/>
      <c r="FH85" s="44"/>
      <c r="FI85" s="44"/>
      <c r="FJ85" s="44"/>
      <c r="FK85" s="44"/>
      <c r="FL85" s="44"/>
      <c r="FM85" s="44"/>
      <c r="FN85" s="44"/>
      <c r="FO85" s="44"/>
      <c r="FP85" s="44"/>
      <c r="FQ85" s="44"/>
      <c r="FR85" s="44"/>
      <c r="FS85" s="44"/>
      <c r="FT85" s="44"/>
      <c r="FU85" s="44"/>
      <c r="FV85" s="44"/>
      <c r="FW85" s="44"/>
      <c r="FX85" s="44"/>
      <c r="FY85" s="44"/>
      <c r="FZ85" s="44"/>
      <c r="GA85" s="44"/>
      <c r="GB85" s="44"/>
      <c r="GC85" s="44"/>
      <c r="GD85" s="44"/>
      <c r="GE85" s="44"/>
      <c r="GF85" s="44"/>
      <c r="GG85" s="44"/>
      <c r="GH85" s="44"/>
      <c r="GI85" s="44"/>
      <c r="GJ85" s="44"/>
      <c r="GK85" s="44"/>
      <c r="GL85" s="44"/>
      <c r="GM85" s="44"/>
      <c r="GN85" s="44"/>
      <c r="GO85" s="44"/>
      <c r="GP85" s="44"/>
      <c r="GQ85" s="44"/>
      <c r="GR85" s="44"/>
      <c r="GS85" s="44"/>
      <c r="GT85" s="44"/>
      <c r="GU85" s="44"/>
      <c r="GV85" s="44"/>
      <c r="GW85" s="44"/>
      <c r="GX85" s="44"/>
      <c r="GY85" s="44"/>
      <c r="GZ85" s="44"/>
      <c r="HA85" s="44"/>
      <c r="HB85" s="44"/>
      <c r="HC85" s="44"/>
      <c r="HD85" s="44"/>
      <c r="HE85" s="44"/>
      <c r="HF85" s="44"/>
      <c r="HG85" s="44"/>
      <c r="HH85" s="44"/>
      <c r="HI85" s="7"/>
      <c r="HJ85" s="7"/>
      <c r="HK85" s="7"/>
      <c r="HL85" s="7"/>
      <c r="HM85" s="7"/>
      <c r="HN85" s="7"/>
      <c r="HO85" s="7"/>
      <c r="HP85" s="7"/>
      <c r="HQ85" s="7"/>
      <c r="HR85" s="7"/>
      <c r="HS85" s="7"/>
      <c r="HT85" s="7"/>
      <c r="HU85" s="7"/>
      <c r="HV85" s="7"/>
      <c r="HW85" s="7"/>
      <c r="HX85" s="7"/>
      <c r="HY85" s="7"/>
      <c r="HZ85" s="7"/>
      <c r="IA85" s="7"/>
      <c r="IB85" s="7"/>
      <c r="IC85" s="7"/>
      <c r="ID85" s="7"/>
      <c r="IE85" s="7"/>
      <c r="IF85" s="7"/>
      <c r="IG85" s="7"/>
      <c r="IH85" s="7"/>
      <c r="II85" s="7"/>
      <c r="IJ85" s="7"/>
      <c r="IK85" s="7"/>
      <c r="IL85" s="7"/>
      <c r="IM85" s="7"/>
      <c r="IN85" s="7"/>
      <c r="IO85" s="7"/>
    </row>
    <row r="86" s="195" customFormat="true" spans="1:249">
      <c r="A86" s="189"/>
      <c r="B86" s="213"/>
      <c r="C86" s="213"/>
      <c r="D86" s="213"/>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c r="BZ86" s="44"/>
      <c r="CA86" s="44"/>
      <c r="CB86" s="44"/>
      <c r="CC86" s="44"/>
      <c r="CD86" s="44"/>
      <c r="CE86" s="44"/>
      <c r="CF86" s="44"/>
      <c r="CG86" s="44"/>
      <c r="CH86" s="44"/>
      <c r="CI86" s="44"/>
      <c r="CJ86" s="44"/>
      <c r="CK86" s="44"/>
      <c r="CL86" s="44"/>
      <c r="CM86" s="44"/>
      <c r="CN86" s="44"/>
      <c r="CO86" s="44"/>
      <c r="CP86" s="44"/>
      <c r="CQ86" s="44"/>
      <c r="CR86" s="44"/>
      <c r="CS86" s="44"/>
      <c r="CT86" s="44"/>
      <c r="CU86" s="44"/>
      <c r="CV86" s="44"/>
      <c r="CW86" s="44"/>
      <c r="CX86" s="44"/>
      <c r="CY86" s="44"/>
      <c r="CZ86" s="44"/>
      <c r="DA86" s="44"/>
      <c r="DB86" s="44"/>
      <c r="DC86" s="44"/>
      <c r="DD86" s="44"/>
      <c r="DE86" s="44"/>
      <c r="DF86" s="44"/>
      <c r="DG86" s="44"/>
      <c r="DH86" s="44"/>
      <c r="DI86" s="44"/>
      <c r="DJ86" s="44"/>
      <c r="DK86" s="44"/>
      <c r="DL86" s="44"/>
      <c r="DM86" s="44"/>
      <c r="DN86" s="44"/>
      <c r="DO86" s="44"/>
      <c r="DP86" s="44"/>
      <c r="DQ86" s="44"/>
      <c r="DR86" s="44"/>
      <c r="DS86" s="44"/>
      <c r="DT86" s="44"/>
      <c r="DU86" s="44"/>
      <c r="DV86" s="44"/>
      <c r="DW86" s="44"/>
      <c r="DX86" s="44"/>
      <c r="DY86" s="44"/>
      <c r="DZ86" s="44"/>
      <c r="EA86" s="44"/>
      <c r="EB86" s="44"/>
      <c r="EC86" s="44"/>
      <c r="ED86" s="44"/>
      <c r="EE86" s="44"/>
      <c r="EF86" s="44"/>
      <c r="EG86" s="44"/>
      <c r="EH86" s="44"/>
      <c r="EI86" s="44"/>
      <c r="EJ86" s="44"/>
      <c r="EK86" s="44"/>
      <c r="EL86" s="44"/>
      <c r="EM86" s="44"/>
      <c r="EN86" s="44"/>
      <c r="EO86" s="44"/>
      <c r="EP86" s="44"/>
      <c r="EQ86" s="44"/>
      <c r="ER86" s="44"/>
      <c r="ES86" s="44"/>
      <c r="ET86" s="44"/>
      <c r="EU86" s="44"/>
      <c r="EV86" s="44"/>
      <c r="EW86" s="44"/>
      <c r="EX86" s="44"/>
      <c r="EY86" s="44"/>
      <c r="EZ86" s="44"/>
      <c r="FA86" s="44"/>
      <c r="FB86" s="44"/>
      <c r="FC86" s="44"/>
      <c r="FD86" s="44"/>
      <c r="FE86" s="44"/>
      <c r="FF86" s="44"/>
      <c r="FG86" s="44"/>
      <c r="FH86" s="44"/>
      <c r="FI86" s="44"/>
      <c r="FJ86" s="44"/>
      <c r="FK86" s="44"/>
      <c r="FL86" s="44"/>
      <c r="FM86" s="44"/>
      <c r="FN86" s="44"/>
      <c r="FO86" s="44"/>
      <c r="FP86" s="44"/>
      <c r="FQ86" s="44"/>
      <c r="FR86" s="44"/>
      <c r="FS86" s="44"/>
      <c r="FT86" s="44"/>
      <c r="FU86" s="44"/>
      <c r="FV86" s="44"/>
      <c r="FW86" s="44"/>
      <c r="FX86" s="44"/>
      <c r="FY86" s="44"/>
      <c r="FZ86" s="44"/>
      <c r="GA86" s="44"/>
      <c r="GB86" s="44"/>
      <c r="GC86" s="44"/>
      <c r="GD86" s="44"/>
      <c r="GE86" s="44"/>
      <c r="GF86" s="44"/>
      <c r="GG86" s="44"/>
      <c r="GH86" s="44"/>
      <c r="GI86" s="44"/>
      <c r="GJ86" s="44"/>
      <c r="GK86" s="44"/>
      <c r="GL86" s="44"/>
      <c r="GM86" s="44"/>
      <c r="GN86" s="44"/>
      <c r="GO86" s="44"/>
      <c r="GP86" s="44"/>
      <c r="GQ86" s="44"/>
      <c r="GR86" s="44"/>
      <c r="GS86" s="44"/>
      <c r="GT86" s="44"/>
      <c r="GU86" s="44"/>
      <c r="GV86" s="44"/>
      <c r="GW86" s="44"/>
      <c r="GX86" s="44"/>
      <c r="GY86" s="44"/>
      <c r="GZ86" s="44"/>
      <c r="HA86" s="44"/>
      <c r="HB86" s="44"/>
      <c r="HC86" s="44"/>
      <c r="HD86" s="44"/>
      <c r="HE86" s="44"/>
      <c r="HF86" s="44"/>
      <c r="HG86" s="44"/>
      <c r="HH86" s="44"/>
      <c r="HI86" s="7"/>
      <c r="HJ86" s="7"/>
      <c r="HK86" s="7"/>
      <c r="HL86" s="7"/>
      <c r="HM86" s="7"/>
      <c r="HN86" s="7"/>
      <c r="HO86" s="7"/>
      <c r="HP86" s="7"/>
      <c r="HQ86" s="7"/>
      <c r="HR86" s="7"/>
      <c r="HS86" s="7"/>
      <c r="HT86" s="7"/>
      <c r="HU86" s="7"/>
      <c r="HV86" s="7"/>
      <c r="HW86" s="7"/>
      <c r="HX86" s="7"/>
      <c r="HY86" s="7"/>
      <c r="HZ86" s="7"/>
      <c r="IA86" s="7"/>
      <c r="IB86" s="7"/>
      <c r="IC86" s="7"/>
      <c r="ID86" s="7"/>
      <c r="IE86" s="7"/>
      <c r="IF86" s="7"/>
      <c r="IG86" s="7"/>
      <c r="IH86" s="7"/>
      <c r="II86" s="7"/>
      <c r="IJ86" s="7"/>
      <c r="IK86" s="7"/>
      <c r="IL86" s="7"/>
      <c r="IM86" s="7"/>
      <c r="IN86" s="7"/>
      <c r="IO86" s="7"/>
    </row>
    <row r="87" s="317" customFormat="true" spans="1:249">
      <c r="A87" s="189"/>
      <c r="B87" s="213"/>
      <c r="C87" s="213"/>
      <c r="D87" s="213"/>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c r="DD87" s="44"/>
      <c r="DE87" s="44"/>
      <c r="DF87" s="44"/>
      <c r="DG87" s="44"/>
      <c r="DH87" s="44"/>
      <c r="DI87" s="44"/>
      <c r="DJ87" s="44"/>
      <c r="DK87" s="44"/>
      <c r="DL87" s="44"/>
      <c r="DM87" s="44"/>
      <c r="DN87" s="44"/>
      <c r="DO87" s="44"/>
      <c r="DP87" s="44"/>
      <c r="DQ87" s="44"/>
      <c r="DR87" s="44"/>
      <c r="DS87" s="44"/>
      <c r="DT87" s="44"/>
      <c r="DU87" s="44"/>
      <c r="DV87" s="44"/>
      <c r="DW87" s="44"/>
      <c r="DX87" s="44"/>
      <c r="DY87" s="44"/>
      <c r="DZ87" s="44"/>
      <c r="EA87" s="44"/>
      <c r="EB87" s="44"/>
      <c r="EC87" s="44"/>
      <c r="ED87" s="44"/>
      <c r="EE87" s="44"/>
      <c r="EF87" s="44"/>
      <c r="EG87" s="44"/>
      <c r="EH87" s="44"/>
      <c r="EI87" s="44"/>
      <c r="EJ87" s="44"/>
      <c r="EK87" s="44"/>
      <c r="EL87" s="44"/>
      <c r="EM87" s="44"/>
      <c r="EN87" s="44"/>
      <c r="EO87" s="44"/>
      <c r="EP87" s="44"/>
      <c r="EQ87" s="44"/>
      <c r="ER87" s="44"/>
      <c r="ES87" s="44"/>
      <c r="ET87" s="44"/>
      <c r="EU87" s="44"/>
      <c r="EV87" s="44"/>
      <c r="EW87" s="44"/>
      <c r="EX87" s="44"/>
      <c r="EY87" s="44"/>
      <c r="EZ87" s="44"/>
      <c r="FA87" s="44"/>
      <c r="FB87" s="44"/>
      <c r="FC87" s="44"/>
      <c r="FD87" s="44"/>
      <c r="FE87" s="44"/>
      <c r="FF87" s="44"/>
      <c r="FG87" s="44"/>
      <c r="FH87" s="44"/>
      <c r="FI87" s="44"/>
      <c r="FJ87" s="44"/>
      <c r="FK87" s="44"/>
      <c r="FL87" s="44"/>
      <c r="FM87" s="44"/>
      <c r="FN87" s="44"/>
      <c r="FO87" s="44"/>
      <c r="FP87" s="44"/>
      <c r="FQ87" s="44"/>
      <c r="FR87" s="44"/>
      <c r="FS87" s="44"/>
      <c r="FT87" s="44"/>
      <c r="FU87" s="44"/>
      <c r="FV87" s="44"/>
      <c r="FW87" s="44"/>
      <c r="FX87" s="44"/>
      <c r="FY87" s="44"/>
      <c r="FZ87" s="44"/>
      <c r="GA87" s="44"/>
      <c r="GB87" s="44"/>
      <c r="GC87" s="44"/>
      <c r="GD87" s="44"/>
      <c r="GE87" s="44"/>
      <c r="GF87" s="44"/>
      <c r="GG87" s="44"/>
      <c r="GH87" s="44"/>
      <c r="GI87" s="44"/>
      <c r="GJ87" s="44"/>
      <c r="GK87" s="44"/>
      <c r="GL87" s="44"/>
      <c r="GM87" s="44"/>
      <c r="GN87" s="44"/>
      <c r="GO87" s="44"/>
      <c r="GP87" s="44"/>
      <c r="GQ87" s="44"/>
      <c r="GR87" s="44"/>
      <c r="GS87" s="44"/>
      <c r="GT87" s="44"/>
      <c r="GU87" s="44"/>
      <c r="GV87" s="44"/>
      <c r="GW87" s="44"/>
      <c r="GX87" s="44"/>
      <c r="GY87" s="44"/>
      <c r="GZ87" s="44"/>
      <c r="HA87" s="44"/>
      <c r="HB87" s="44"/>
      <c r="HC87" s="44"/>
      <c r="HD87" s="44"/>
      <c r="HE87" s="44"/>
      <c r="HF87" s="44"/>
      <c r="HG87" s="44"/>
      <c r="HH87" s="44"/>
      <c r="HI87" s="7"/>
      <c r="HJ87" s="7"/>
      <c r="HK87" s="7"/>
      <c r="HL87" s="7"/>
      <c r="HM87" s="7"/>
      <c r="HN87" s="7"/>
      <c r="HO87" s="7"/>
      <c r="HP87" s="7"/>
      <c r="HQ87" s="7"/>
      <c r="HR87" s="7"/>
      <c r="HS87" s="7"/>
      <c r="HT87" s="7"/>
      <c r="HU87" s="7"/>
      <c r="HV87" s="7"/>
      <c r="HW87" s="7"/>
      <c r="HX87" s="7"/>
      <c r="HY87" s="7"/>
      <c r="HZ87" s="7"/>
      <c r="IA87" s="7"/>
      <c r="IB87" s="7"/>
      <c r="IC87" s="7"/>
      <c r="ID87" s="7"/>
      <c r="IE87" s="7"/>
      <c r="IF87" s="7"/>
      <c r="IG87" s="7"/>
      <c r="IH87" s="7"/>
      <c r="II87" s="7"/>
      <c r="IJ87" s="7"/>
      <c r="IK87" s="7"/>
      <c r="IL87" s="7"/>
      <c r="IM87" s="7"/>
      <c r="IN87" s="7"/>
      <c r="IO87" s="7"/>
    </row>
    <row r="88" s="317" customFormat="true" spans="1:249">
      <c r="A88" s="189"/>
      <c r="B88" s="213"/>
      <c r="C88" s="213"/>
      <c r="D88" s="213"/>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7"/>
      <c r="HJ88" s="7"/>
      <c r="HK88" s="7"/>
      <c r="HL88" s="7"/>
      <c r="HM88" s="7"/>
      <c r="HN88" s="7"/>
      <c r="HO88" s="7"/>
      <c r="HP88" s="7"/>
      <c r="HQ88" s="7"/>
      <c r="HR88" s="7"/>
      <c r="HS88" s="7"/>
      <c r="HT88" s="7"/>
      <c r="HU88" s="7"/>
      <c r="HV88" s="7"/>
      <c r="HW88" s="7"/>
      <c r="HX88" s="7"/>
      <c r="HY88" s="7"/>
      <c r="HZ88" s="7"/>
      <c r="IA88" s="7"/>
      <c r="IB88" s="7"/>
      <c r="IC88" s="7"/>
      <c r="ID88" s="7"/>
      <c r="IE88" s="7"/>
      <c r="IF88" s="7"/>
      <c r="IG88" s="7"/>
      <c r="IH88" s="7"/>
      <c r="II88" s="7"/>
      <c r="IJ88" s="7"/>
      <c r="IK88" s="7"/>
      <c r="IL88" s="7"/>
      <c r="IM88" s="7"/>
      <c r="IN88" s="7"/>
      <c r="IO88" s="7"/>
    </row>
    <row r="89" s="317" customFormat="true" spans="1:249">
      <c r="A89" s="189"/>
      <c r="B89" s="213"/>
      <c r="C89" s="213"/>
      <c r="D89" s="213"/>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c r="DD89" s="44"/>
      <c r="DE89" s="44"/>
      <c r="DF89" s="44"/>
      <c r="DG89" s="44"/>
      <c r="DH89" s="44"/>
      <c r="DI89" s="44"/>
      <c r="DJ89" s="44"/>
      <c r="DK89" s="44"/>
      <c r="DL89" s="44"/>
      <c r="DM89" s="44"/>
      <c r="DN89" s="44"/>
      <c r="DO89" s="44"/>
      <c r="DP89" s="44"/>
      <c r="DQ89" s="44"/>
      <c r="DR89" s="44"/>
      <c r="DS89" s="44"/>
      <c r="DT89" s="44"/>
      <c r="DU89" s="44"/>
      <c r="DV89" s="44"/>
      <c r="DW89" s="44"/>
      <c r="DX89" s="44"/>
      <c r="DY89" s="44"/>
      <c r="DZ89" s="44"/>
      <c r="EA89" s="44"/>
      <c r="EB89" s="44"/>
      <c r="EC89" s="44"/>
      <c r="ED89" s="44"/>
      <c r="EE89" s="44"/>
      <c r="EF89" s="44"/>
      <c r="EG89" s="44"/>
      <c r="EH89" s="44"/>
      <c r="EI89" s="44"/>
      <c r="EJ89" s="44"/>
      <c r="EK89" s="44"/>
      <c r="EL89" s="44"/>
      <c r="EM89" s="44"/>
      <c r="EN89" s="44"/>
      <c r="EO89" s="44"/>
      <c r="EP89" s="44"/>
      <c r="EQ89" s="44"/>
      <c r="ER89" s="44"/>
      <c r="ES89" s="44"/>
      <c r="ET89" s="44"/>
      <c r="EU89" s="44"/>
      <c r="EV89" s="44"/>
      <c r="EW89" s="44"/>
      <c r="EX89" s="44"/>
      <c r="EY89" s="44"/>
      <c r="EZ89" s="44"/>
      <c r="FA89" s="44"/>
      <c r="FB89" s="44"/>
      <c r="FC89" s="44"/>
      <c r="FD89" s="44"/>
      <c r="FE89" s="44"/>
      <c r="FF89" s="44"/>
      <c r="FG89" s="44"/>
      <c r="FH89" s="44"/>
      <c r="FI89" s="44"/>
      <c r="FJ89" s="44"/>
      <c r="FK89" s="44"/>
      <c r="FL89" s="44"/>
      <c r="FM89" s="44"/>
      <c r="FN89" s="44"/>
      <c r="FO89" s="44"/>
      <c r="FP89" s="44"/>
      <c r="FQ89" s="44"/>
      <c r="FR89" s="44"/>
      <c r="FS89" s="44"/>
      <c r="FT89" s="44"/>
      <c r="FU89" s="44"/>
      <c r="FV89" s="44"/>
      <c r="FW89" s="44"/>
      <c r="FX89" s="44"/>
      <c r="FY89" s="44"/>
      <c r="FZ89" s="44"/>
      <c r="GA89" s="44"/>
      <c r="GB89" s="44"/>
      <c r="GC89" s="44"/>
      <c r="GD89" s="44"/>
      <c r="GE89" s="44"/>
      <c r="GF89" s="44"/>
      <c r="GG89" s="44"/>
      <c r="GH89" s="44"/>
      <c r="GI89" s="44"/>
      <c r="GJ89" s="44"/>
      <c r="GK89" s="44"/>
      <c r="GL89" s="44"/>
      <c r="GM89" s="44"/>
      <c r="GN89" s="44"/>
      <c r="GO89" s="44"/>
      <c r="GP89" s="44"/>
      <c r="GQ89" s="44"/>
      <c r="GR89" s="44"/>
      <c r="GS89" s="44"/>
      <c r="GT89" s="44"/>
      <c r="GU89" s="44"/>
      <c r="GV89" s="44"/>
      <c r="GW89" s="44"/>
      <c r="GX89" s="44"/>
      <c r="GY89" s="44"/>
      <c r="GZ89" s="44"/>
      <c r="HA89" s="44"/>
      <c r="HB89" s="44"/>
      <c r="HC89" s="44"/>
      <c r="HD89" s="44"/>
      <c r="HE89" s="44"/>
      <c r="HF89" s="44"/>
      <c r="HG89" s="44"/>
      <c r="HH89" s="44"/>
      <c r="HI89" s="7"/>
      <c r="HJ89" s="7"/>
      <c r="HK89" s="7"/>
      <c r="HL89" s="7"/>
      <c r="HM89" s="7"/>
      <c r="HN89" s="7"/>
      <c r="HO89" s="7"/>
      <c r="HP89" s="7"/>
      <c r="HQ89" s="7"/>
      <c r="HR89" s="7"/>
      <c r="HS89" s="7"/>
      <c r="HT89" s="7"/>
      <c r="HU89" s="7"/>
      <c r="HV89" s="7"/>
      <c r="HW89" s="7"/>
      <c r="HX89" s="7"/>
      <c r="HY89" s="7"/>
      <c r="HZ89" s="7"/>
      <c r="IA89" s="7"/>
      <c r="IB89" s="7"/>
      <c r="IC89" s="7"/>
      <c r="ID89" s="7"/>
      <c r="IE89" s="7"/>
      <c r="IF89" s="7"/>
      <c r="IG89" s="7"/>
      <c r="IH89" s="7"/>
      <c r="II89" s="7"/>
      <c r="IJ89" s="7"/>
      <c r="IK89" s="7"/>
      <c r="IL89" s="7"/>
      <c r="IM89" s="7"/>
      <c r="IN89" s="7"/>
      <c r="IO89" s="7"/>
    </row>
    <row r="90" s="317" customFormat="true" spans="1:249">
      <c r="A90" s="189"/>
      <c r="B90" s="213"/>
      <c r="C90" s="213"/>
      <c r="D90" s="213"/>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c r="DD90" s="44"/>
      <c r="DE90" s="44"/>
      <c r="DF90" s="44"/>
      <c r="DG90" s="44"/>
      <c r="DH90" s="44"/>
      <c r="DI90" s="44"/>
      <c r="DJ90" s="44"/>
      <c r="DK90" s="44"/>
      <c r="DL90" s="44"/>
      <c r="DM90" s="44"/>
      <c r="DN90" s="44"/>
      <c r="DO90" s="44"/>
      <c r="DP90" s="44"/>
      <c r="DQ90" s="44"/>
      <c r="DR90" s="44"/>
      <c r="DS90" s="44"/>
      <c r="DT90" s="44"/>
      <c r="DU90" s="44"/>
      <c r="DV90" s="44"/>
      <c r="DW90" s="44"/>
      <c r="DX90" s="44"/>
      <c r="DY90" s="44"/>
      <c r="DZ90" s="44"/>
      <c r="EA90" s="44"/>
      <c r="EB90" s="44"/>
      <c r="EC90" s="44"/>
      <c r="ED90" s="44"/>
      <c r="EE90" s="44"/>
      <c r="EF90" s="44"/>
      <c r="EG90" s="44"/>
      <c r="EH90" s="44"/>
      <c r="EI90" s="44"/>
      <c r="EJ90" s="44"/>
      <c r="EK90" s="44"/>
      <c r="EL90" s="44"/>
      <c r="EM90" s="44"/>
      <c r="EN90" s="44"/>
      <c r="EO90" s="44"/>
      <c r="EP90" s="44"/>
      <c r="EQ90" s="44"/>
      <c r="ER90" s="44"/>
      <c r="ES90" s="44"/>
      <c r="ET90" s="44"/>
      <c r="EU90" s="44"/>
      <c r="EV90" s="44"/>
      <c r="EW90" s="44"/>
      <c r="EX90" s="44"/>
      <c r="EY90" s="44"/>
      <c r="EZ90" s="44"/>
      <c r="FA90" s="44"/>
      <c r="FB90" s="44"/>
      <c r="FC90" s="44"/>
      <c r="FD90" s="44"/>
      <c r="FE90" s="44"/>
      <c r="FF90" s="44"/>
      <c r="FG90" s="44"/>
      <c r="FH90" s="44"/>
      <c r="FI90" s="44"/>
      <c r="FJ90" s="44"/>
      <c r="FK90" s="44"/>
      <c r="FL90" s="44"/>
      <c r="FM90" s="44"/>
      <c r="FN90" s="44"/>
      <c r="FO90" s="44"/>
      <c r="FP90" s="44"/>
      <c r="FQ90" s="44"/>
      <c r="FR90" s="44"/>
      <c r="FS90" s="44"/>
      <c r="FT90" s="44"/>
      <c r="FU90" s="44"/>
      <c r="FV90" s="44"/>
      <c r="FW90" s="44"/>
      <c r="FX90" s="44"/>
      <c r="FY90" s="44"/>
      <c r="FZ90" s="44"/>
      <c r="GA90" s="44"/>
      <c r="GB90" s="44"/>
      <c r="GC90" s="44"/>
      <c r="GD90" s="44"/>
      <c r="GE90" s="44"/>
      <c r="GF90" s="44"/>
      <c r="GG90" s="44"/>
      <c r="GH90" s="44"/>
      <c r="GI90" s="44"/>
      <c r="GJ90" s="44"/>
      <c r="GK90" s="44"/>
      <c r="GL90" s="44"/>
      <c r="GM90" s="44"/>
      <c r="GN90" s="44"/>
      <c r="GO90" s="44"/>
      <c r="GP90" s="44"/>
      <c r="GQ90" s="44"/>
      <c r="GR90" s="44"/>
      <c r="GS90" s="44"/>
      <c r="GT90" s="44"/>
      <c r="GU90" s="44"/>
      <c r="GV90" s="44"/>
      <c r="GW90" s="44"/>
      <c r="GX90" s="44"/>
      <c r="GY90" s="44"/>
      <c r="GZ90" s="44"/>
      <c r="HA90" s="44"/>
      <c r="HB90" s="44"/>
      <c r="HC90" s="44"/>
      <c r="HD90" s="44"/>
      <c r="HE90" s="44"/>
      <c r="HF90" s="44"/>
      <c r="HG90" s="44"/>
      <c r="HH90" s="44"/>
      <c r="HI90" s="7"/>
      <c r="HJ90" s="7"/>
      <c r="HK90" s="7"/>
      <c r="HL90" s="7"/>
      <c r="HM90" s="7"/>
      <c r="HN90" s="7"/>
      <c r="HO90" s="7"/>
      <c r="HP90" s="7"/>
      <c r="HQ90" s="7"/>
      <c r="HR90" s="7"/>
      <c r="HS90" s="7"/>
      <c r="HT90" s="7"/>
      <c r="HU90" s="7"/>
      <c r="HV90" s="7"/>
      <c r="HW90" s="7"/>
      <c r="HX90" s="7"/>
      <c r="HY90" s="7"/>
      <c r="HZ90" s="7"/>
      <c r="IA90" s="7"/>
      <c r="IB90" s="7"/>
      <c r="IC90" s="7"/>
      <c r="ID90" s="7"/>
      <c r="IE90" s="7"/>
      <c r="IF90" s="7"/>
      <c r="IG90" s="7"/>
      <c r="IH90" s="7"/>
      <c r="II90" s="7"/>
      <c r="IJ90" s="7"/>
      <c r="IK90" s="7"/>
      <c r="IL90" s="7"/>
      <c r="IM90" s="7"/>
      <c r="IN90" s="7"/>
      <c r="IO90" s="7"/>
    </row>
    <row r="91" s="317" customFormat="true" spans="1:249">
      <c r="A91" s="189"/>
      <c r="B91" s="213"/>
      <c r="C91" s="213"/>
      <c r="D91" s="213"/>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c r="DD91" s="44"/>
      <c r="DE91" s="44"/>
      <c r="DF91" s="44"/>
      <c r="DG91" s="44"/>
      <c r="DH91" s="44"/>
      <c r="DI91" s="44"/>
      <c r="DJ91" s="44"/>
      <c r="DK91" s="44"/>
      <c r="DL91" s="44"/>
      <c r="DM91" s="44"/>
      <c r="DN91" s="44"/>
      <c r="DO91" s="44"/>
      <c r="DP91" s="44"/>
      <c r="DQ91" s="44"/>
      <c r="DR91" s="44"/>
      <c r="DS91" s="44"/>
      <c r="DT91" s="44"/>
      <c r="DU91" s="44"/>
      <c r="DV91" s="44"/>
      <c r="DW91" s="44"/>
      <c r="DX91" s="44"/>
      <c r="DY91" s="44"/>
      <c r="DZ91" s="44"/>
      <c r="EA91" s="44"/>
      <c r="EB91" s="44"/>
      <c r="EC91" s="44"/>
      <c r="ED91" s="44"/>
      <c r="EE91" s="44"/>
      <c r="EF91" s="44"/>
      <c r="EG91" s="44"/>
      <c r="EH91" s="44"/>
      <c r="EI91" s="44"/>
      <c r="EJ91" s="44"/>
      <c r="EK91" s="44"/>
      <c r="EL91" s="44"/>
      <c r="EM91" s="44"/>
      <c r="EN91" s="44"/>
      <c r="EO91" s="44"/>
      <c r="EP91" s="44"/>
      <c r="EQ91" s="44"/>
      <c r="ER91" s="44"/>
      <c r="ES91" s="44"/>
      <c r="ET91" s="44"/>
      <c r="EU91" s="44"/>
      <c r="EV91" s="44"/>
      <c r="EW91" s="44"/>
      <c r="EX91" s="44"/>
      <c r="EY91" s="44"/>
      <c r="EZ91" s="44"/>
      <c r="FA91" s="44"/>
      <c r="FB91" s="44"/>
      <c r="FC91" s="44"/>
      <c r="FD91" s="44"/>
      <c r="FE91" s="44"/>
      <c r="FF91" s="44"/>
      <c r="FG91" s="44"/>
      <c r="FH91" s="44"/>
      <c r="FI91" s="44"/>
      <c r="FJ91" s="44"/>
      <c r="FK91" s="44"/>
      <c r="FL91" s="44"/>
      <c r="FM91" s="44"/>
      <c r="FN91" s="44"/>
      <c r="FO91" s="44"/>
      <c r="FP91" s="44"/>
      <c r="FQ91" s="44"/>
      <c r="FR91" s="44"/>
      <c r="FS91" s="44"/>
      <c r="FT91" s="44"/>
      <c r="FU91" s="44"/>
      <c r="FV91" s="44"/>
      <c r="FW91" s="44"/>
      <c r="FX91" s="44"/>
      <c r="FY91" s="44"/>
      <c r="FZ91" s="44"/>
      <c r="GA91" s="44"/>
      <c r="GB91" s="44"/>
      <c r="GC91" s="44"/>
      <c r="GD91" s="44"/>
      <c r="GE91" s="44"/>
      <c r="GF91" s="44"/>
      <c r="GG91" s="44"/>
      <c r="GH91" s="44"/>
      <c r="GI91" s="44"/>
      <c r="GJ91" s="44"/>
      <c r="GK91" s="44"/>
      <c r="GL91" s="44"/>
      <c r="GM91" s="44"/>
      <c r="GN91" s="44"/>
      <c r="GO91" s="44"/>
      <c r="GP91" s="44"/>
      <c r="GQ91" s="44"/>
      <c r="GR91" s="44"/>
      <c r="GS91" s="44"/>
      <c r="GT91" s="44"/>
      <c r="GU91" s="44"/>
      <c r="GV91" s="44"/>
      <c r="GW91" s="44"/>
      <c r="GX91" s="44"/>
      <c r="GY91" s="44"/>
      <c r="GZ91" s="44"/>
      <c r="HA91" s="44"/>
      <c r="HB91" s="44"/>
      <c r="HC91" s="44"/>
      <c r="HD91" s="44"/>
      <c r="HE91" s="44"/>
      <c r="HF91" s="44"/>
      <c r="HG91" s="44"/>
      <c r="HH91" s="44"/>
      <c r="HI91" s="7"/>
      <c r="HJ91" s="7"/>
      <c r="HK91" s="7"/>
      <c r="HL91" s="7"/>
      <c r="HM91" s="7"/>
      <c r="HN91" s="7"/>
      <c r="HO91" s="7"/>
      <c r="HP91" s="7"/>
      <c r="HQ91" s="7"/>
      <c r="HR91" s="7"/>
      <c r="HS91" s="7"/>
      <c r="HT91" s="7"/>
      <c r="HU91" s="7"/>
      <c r="HV91" s="7"/>
      <c r="HW91" s="7"/>
      <c r="HX91" s="7"/>
      <c r="HY91" s="7"/>
      <c r="HZ91" s="7"/>
      <c r="IA91" s="7"/>
      <c r="IB91" s="7"/>
      <c r="IC91" s="7"/>
      <c r="ID91" s="7"/>
      <c r="IE91" s="7"/>
      <c r="IF91" s="7"/>
      <c r="IG91" s="7"/>
      <c r="IH91" s="7"/>
      <c r="II91" s="7"/>
      <c r="IJ91" s="7"/>
      <c r="IK91" s="7"/>
      <c r="IL91" s="7"/>
      <c r="IM91" s="7"/>
      <c r="IN91" s="7"/>
      <c r="IO91" s="7"/>
    </row>
    <row r="92" s="317" customFormat="true" spans="1:249">
      <c r="A92" s="189"/>
      <c r="B92" s="213"/>
      <c r="C92" s="213"/>
      <c r="D92" s="213"/>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c r="BL92" s="44"/>
      <c r="BM92" s="44"/>
      <c r="BN92" s="44"/>
      <c r="BO92" s="44"/>
      <c r="BP92" s="44"/>
      <c r="BQ92" s="44"/>
      <c r="BR92" s="44"/>
      <c r="BS92" s="44"/>
      <c r="BT92" s="44"/>
      <c r="BU92" s="44"/>
      <c r="BV92" s="44"/>
      <c r="BW92" s="44"/>
      <c r="BX92" s="44"/>
      <c r="BY92" s="44"/>
      <c r="BZ92" s="44"/>
      <c r="CA92" s="44"/>
      <c r="CB92" s="44"/>
      <c r="CC92" s="44"/>
      <c r="CD92" s="44"/>
      <c r="CE92" s="44"/>
      <c r="CF92" s="44"/>
      <c r="CG92" s="44"/>
      <c r="CH92" s="44"/>
      <c r="CI92" s="44"/>
      <c r="CJ92" s="44"/>
      <c r="CK92" s="44"/>
      <c r="CL92" s="44"/>
      <c r="CM92" s="44"/>
      <c r="CN92" s="44"/>
      <c r="CO92" s="44"/>
      <c r="CP92" s="44"/>
      <c r="CQ92" s="44"/>
      <c r="CR92" s="44"/>
      <c r="CS92" s="44"/>
      <c r="CT92" s="44"/>
      <c r="CU92" s="44"/>
      <c r="CV92" s="44"/>
      <c r="CW92" s="44"/>
      <c r="CX92" s="44"/>
      <c r="CY92" s="44"/>
      <c r="CZ92" s="44"/>
      <c r="DA92" s="44"/>
      <c r="DB92" s="44"/>
      <c r="DC92" s="44"/>
      <c r="DD92" s="44"/>
      <c r="DE92" s="44"/>
      <c r="DF92" s="44"/>
      <c r="DG92" s="44"/>
      <c r="DH92" s="44"/>
      <c r="DI92" s="44"/>
      <c r="DJ92" s="44"/>
      <c r="DK92" s="44"/>
      <c r="DL92" s="44"/>
      <c r="DM92" s="44"/>
      <c r="DN92" s="44"/>
      <c r="DO92" s="44"/>
      <c r="DP92" s="44"/>
      <c r="DQ92" s="44"/>
      <c r="DR92" s="44"/>
      <c r="DS92" s="44"/>
      <c r="DT92" s="44"/>
      <c r="DU92" s="44"/>
      <c r="DV92" s="44"/>
      <c r="DW92" s="44"/>
      <c r="DX92" s="44"/>
      <c r="DY92" s="44"/>
      <c r="DZ92" s="44"/>
      <c r="EA92" s="44"/>
      <c r="EB92" s="44"/>
      <c r="EC92" s="44"/>
      <c r="ED92" s="44"/>
      <c r="EE92" s="44"/>
      <c r="EF92" s="44"/>
      <c r="EG92" s="44"/>
      <c r="EH92" s="44"/>
      <c r="EI92" s="44"/>
      <c r="EJ92" s="44"/>
      <c r="EK92" s="44"/>
      <c r="EL92" s="44"/>
      <c r="EM92" s="44"/>
      <c r="EN92" s="44"/>
      <c r="EO92" s="44"/>
      <c r="EP92" s="44"/>
      <c r="EQ92" s="44"/>
      <c r="ER92" s="44"/>
      <c r="ES92" s="44"/>
      <c r="ET92" s="44"/>
      <c r="EU92" s="44"/>
      <c r="EV92" s="44"/>
      <c r="EW92" s="44"/>
      <c r="EX92" s="44"/>
      <c r="EY92" s="44"/>
      <c r="EZ92" s="44"/>
      <c r="FA92" s="44"/>
      <c r="FB92" s="44"/>
      <c r="FC92" s="44"/>
      <c r="FD92" s="44"/>
      <c r="FE92" s="44"/>
      <c r="FF92" s="44"/>
      <c r="FG92" s="44"/>
      <c r="FH92" s="44"/>
      <c r="FI92" s="44"/>
      <c r="FJ92" s="44"/>
      <c r="FK92" s="44"/>
      <c r="FL92" s="44"/>
      <c r="FM92" s="44"/>
      <c r="FN92" s="44"/>
      <c r="FO92" s="44"/>
      <c r="FP92" s="44"/>
      <c r="FQ92" s="44"/>
      <c r="FR92" s="44"/>
      <c r="FS92" s="44"/>
      <c r="FT92" s="44"/>
      <c r="FU92" s="44"/>
      <c r="FV92" s="44"/>
      <c r="FW92" s="44"/>
      <c r="FX92" s="44"/>
      <c r="FY92" s="44"/>
      <c r="FZ92" s="44"/>
      <c r="GA92" s="44"/>
      <c r="GB92" s="44"/>
      <c r="GC92" s="44"/>
      <c r="GD92" s="44"/>
      <c r="GE92" s="44"/>
      <c r="GF92" s="44"/>
      <c r="GG92" s="44"/>
      <c r="GH92" s="44"/>
      <c r="GI92" s="44"/>
      <c r="GJ92" s="44"/>
      <c r="GK92" s="44"/>
      <c r="GL92" s="44"/>
      <c r="GM92" s="44"/>
      <c r="GN92" s="44"/>
      <c r="GO92" s="44"/>
      <c r="GP92" s="44"/>
      <c r="GQ92" s="44"/>
      <c r="GR92" s="44"/>
      <c r="GS92" s="44"/>
      <c r="GT92" s="44"/>
      <c r="GU92" s="44"/>
      <c r="GV92" s="44"/>
      <c r="GW92" s="44"/>
      <c r="GX92" s="44"/>
      <c r="GY92" s="44"/>
      <c r="GZ92" s="44"/>
      <c r="HA92" s="44"/>
      <c r="HB92" s="44"/>
      <c r="HC92" s="44"/>
      <c r="HD92" s="44"/>
      <c r="HE92" s="44"/>
      <c r="HF92" s="44"/>
      <c r="HG92" s="44"/>
      <c r="HH92" s="44"/>
      <c r="HI92" s="7"/>
      <c r="HJ92" s="7"/>
      <c r="HK92" s="7"/>
      <c r="HL92" s="7"/>
      <c r="HM92" s="7"/>
      <c r="HN92" s="7"/>
      <c r="HO92" s="7"/>
      <c r="HP92" s="7"/>
      <c r="HQ92" s="7"/>
      <c r="HR92" s="7"/>
      <c r="HS92" s="7"/>
      <c r="HT92" s="7"/>
      <c r="HU92" s="7"/>
      <c r="HV92" s="7"/>
      <c r="HW92" s="7"/>
      <c r="HX92" s="7"/>
      <c r="HY92" s="7"/>
      <c r="HZ92" s="7"/>
      <c r="IA92" s="7"/>
      <c r="IB92" s="7"/>
      <c r="IC92" s="7"/>
      <c r="ID92" s="7"/>
      <c r="IE92" s="7"/>
      <c r="IF92" s="7"/>
      <c r="IG92" s="7"/>
      <c r="IH92" s="7"/>
      <c r="II92" s="7"/>
      <c r="IJ92" s="7"/>
      <c r="IK92" s="7"/>
      <c r="IL92" s="7"/>
      <c r="IM92" s="7"/>
      <c r="IN92" s="7"/>
      <c r="IO92" s="7"/>
    </row>
    <row r="93" s="317" customFormat="true" spans="1:249">
      <c r="A93" s="189"/>
      <c r="B93" s="213"/>
      <c r="C93" s="213"/>
      <c r="D93" s="213"/>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c r="BM93" s="44"/>
      <c r="BN93" s="44"/>
      <c r="BO93" s="44"/>
      <c r="BP93" s="44"/>
      <c r="BQ93" s="44"/>
      <c r="BR93" s="44"/>
      <c r="BS93" s="44"/>
      <c r="BT93" s="44"/>
      <c r="BU93" s="44"/>
      <c r="BV93" s="44"/>
      <c r="BW93" s="44"/>
      <c r="BX93" s="44"/>
      <c r="BY93" s="44"/>
      <c r="BZ93" s="44"/>
      <c r="CA93" s="44"/>
      <c r="CB93" s="44"/>
      <c r="CC93" s="44"/>
      <c r="CD93" s="44"/>
      <c r="CE93" s="44"/>
      <c r="CF93" s="44"/>
      <c r="CG93" s="44"/>
      <c r="CH93" s="44"/>
      <c r="CI93" s="44"/>
      <c r="CJ93" s="44"/>
      <c r="CK93" s="44"/>
      <c r="CL93" s="44"/>
      <c r="CM93" s="44"/>
      <c r="CN93" s="44"/>
      <c r="CO93" s="44"/>
      <c r="CP93" s="44"/>
      <c r="CQ93" s="44"/>
      <c r="CR93" s="44"/>
      <c r="CS93" s="44"/>
      <c r="CT93" s="44"/>
      <c r="CU93" s="44"/>
      <c r="CV93" s="44"/>
      <c r="CW93" s="44"/>
      <c r="CX93" s="44"/>
      <c r="CY93" s="44"/>
      <c r="CZ93" s="44"/>
      <c r="DA93" s="44"/>
      <c r="DB93" s="44"/>
      <c r="DC93" s="44"/>
      <c r="DD93" s="44"/>
      <c r="DE93" s="44"/>
      <c r="DF93" s="44"/>
      <c r="DG93" s="44"/>
      <c r="DH93" s="44"/>
      <c r="DI93" s="44"/>
      <c r="DJ93" s="44"/>
      <c r="DK93" s="44"/>
      <c r="DL93" s="44"/>
      <c r="DM93" s="44"/>
      <c r="DN93" s="44"/>
      <c r="DO93" s="44"/>
      <c r="DP93" s="44"/>
      <c r="DQ93" s="44"/>
      <c r="DR93" s="44"/>
      <c r="DS93" s="44"/>
      <c r="DT93" s="44"/>
      <c r="DU93" s="44"/>
      <c r="DV93" s="44"/>
      <c r="DW93" s="44"/>
      <c r="DX93" s="44"/>
      <c r="DY93" s="44"/>
      <c r="DZ93" s="44"/>
      <c r="EA93" s="44"/>
      <c r="EB93" s="44"/>
      <c r="EC93" s="44"/>
      <c r="ED93" s="44"/>
      <c r="EE93" s="44"/>
      <c r="EF93" s="44"/>
      <c r="EG93" s="44"/>
      <c r="EH93" s="44"/>
      <c r="EI93" s="44"/>
      <c r="EJ93" s="44"/>
      <c r="EK93" s="44"/>
      <c r="EL93" s="44"/>
      <c r="EM93" s="44"/>
      <c r="EN93" s="44"/>
      <c r="EO93" s="44"/>
      <c r="EP93" s="44"/>
      <c r="EQ93" s="44"/>
      <c r="ER93" s="44"/>
      <c r="ES93" s="44"/>
      <c r="ET93" s="44"/>
      <c r="EU93" s="44"/>
      <c r="EV93" s="44"/>
      <c r="EW93" s="44"/>
      <c r="EX93" s="44"/>
      <c r="EY93" s="44"/>
      <c r="EZ93" s="44"/>
      <c r="FA93" s="44"/>
      <c r="FB93" s="44"/>
      <c r="FC93" s="44"/>
      <c r="FD93" s="44"/>
      <c r="FE93" s="44"/>
      <c r="FF93" s="44"/>
      <c r="FG93" s="44"/>
      <c r="FH93" s="44"/>
      <c r="FI93" s="44"/>
      <c r="FJ93" s="44"/>
      <c r="FK93" s="44"/>
      <c r="FL93" s="44"/>
      <c r="FM93" s="44"/>
      <c r="FN93" s="44"/>
      <c r="FO93" s="44"/>
      <c r="FP93" s="44"/>
      <c r="FQ93" s="44"/>
      <c r="FR93" s="44"/>
      <c r="FS93" s="44"/>
      <c r="FT93" s="44"/>
      <c r="FU93" s="44"/>
      <c r="FV93" s="44"/>
      <c r="FW93" s="44"/>
      <c r="FX93" s="44"/>
      <c r="FY93" s="44"/>
      <c r="FZ93" s="44"/>
      <c r="GA93" s="44"/>
      <c r="GB93" s="44"/>
      <c r="GC93" s="44"/>
      <c r="GD93" s="44"/>
      <c r="GE93" s="44"/>
      <c r="GF93" s="44"/>
      <c r="GG93" s="44"/>
      <c r="GH93" s="44"/>
      <c r="GI93" s="44"/>
      <c r="GJ93" s="44"/>
      <c r="GK93" s="44"/>
      <c r="GL93" s="44"/>
      <c r="GM93" s="44"/>
      <c r="GN93" s="44"/>
      <c r="GO93" s="44"/>
      <c r="GP93" s="44"/>
      <c r="GQ93" s="44"/>
      <c r="GR93" s="44"/>
      <c r="GS93" s="44"/>
      <c r="GT93" s="44"/>
      <c r="GU93" s="44"/>
      <c r="GV93" s="44"/>
      <c r="GW93" s="44"/>
      <c r="GX93" s="44"/>
      <c r="GY93" s="44"/>
      <c r="GZ93" s="44"/>
      <c r="HA93" s="44"/>
      <c r="HB93" s="44"/>
      <c r="HC93" s="44"/>
      <c r="HD93" s="44"/>
      <c r="HE93" s="44"/>
      <c r="HF93" s="44"/>
      <c r="HG93" s="44"/>
      <c r="HH93" s="44"/>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c r="IJ93" s="7"/>
      <c r="IK93" s="7"/>
      <c r="IL93" s="7"/>
      <c r="IM93" s="7"/>
      <c r="IN93" s="7"/>
      <c r="IO93" s="7"/>
    </row>
    <row r="94" s="317" customFormat="true" spans="1:249">
      <c r="A94" s="189"/>
      <c r="B94" s="213"/>
      <c r="C94" s="213"/>
      <c r="D94" s="213"/>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c r="CI94" s="44"/>
      <c r="CJ94" s="44"/>
      <c r="CK94" s="44"/>
      <c r="CL94" s="44"/>
      <c r="CM94" s="44"/>
      <c r="CN94" s="44"/>
      <c r="CO94" s="44"/>
      <c r="CP94" s="44"/>
      <c r="CQ94" s="44"/>
      <c r="CR94" s="44"/>
      <c r="CS94" s="44"/>
      <c r="CT94" s="44"/>
      <c r="CU94" s="44"/>
      <c r="CV94" s="44"/>
      <c r="CW94" s="44"/>
      <c r="CX94" s="44"/>
      <c r="CY94" s="44"/>
      <c r="CZ94" s="44"/>
      <c r="DA94" s="44"/>
      <c r="DB94" s="44"/>
      <c r="DC94" s="44"/>
      <c r="DD94" s="44"/>
      <c r="DE94" s="44"/>
      <c r="DF94" s="44"/>
      <c r="DG94" s="44"/>
      <c r="DH94" s="44"/>
      <c r="DI94" s="44"/>
      <c r="DJ94" s="44"/>
      <c r="DK94" s="44"/>
      <c r="DL94" s="44"/>
      <c r="DM94" s="44"/>
      <c r="DN94" s="44"/>
      <c r="DO94" s="44"/>
      <c r="DP94" s="44"/>
      <c r="DQ94" s="44"/>
      <c r="DR94" s="44"/>
      <c r="DS94" s="44"/>
      <c r="DT94" s="44"/>
      <c r="DU94" s="44"/>
      <c r="DV94" s="44"/>
      <c r="DW94" s="44"/>
      <c r="DX94" s="44"/>
      <c r="DY94" s="44"/>
      <c r="DZ94" s="44"/>
      <c r="EA94" s="44"/>
      <c r="EB94" s="44"/>
      <c r="EC94" s="44"/>
      <c r="ED94" s="44"/>
      <c r="EE94" s="44"/>
      <c r="EF94" s="44"/>
      <c r="EG94" s="44"/>
      <c r="EH94" s="44"/>
      <c r="EI94" s="44"/>
      <c r="EJ94" s="44"/>
      <c r="EK94" s="44"/>
      <c r="EL94" s="44"/>
      <c r="EM94" s="44"/>
      <c r="EN94" s="44"/>
      <c r="EO94" s="44"/>
      <c r="EP94" s="44"/>
      <c r="EQ94" s="44"/>
      <c r="ER94" s="44"/>
      <c r="ES94" s="44"/>
      <c r="ET94" s="44"/>
      <c r="EU94" s="44"/>
      <c r="EV94" s="44"/>
      <c r="EW94" s="44"/>
      <c r="EX94" s="44"/>
      <c r="EY94" s="44"/>
      <c r="EZ94" s="44"/>
      <c r="FA94" s="44"/>
      <c r="FB94" s="44"/>
      <c r="FC94" s="44"/>
      <c r="FD94" s="44"/>
      <c r="FE94" s="44"/>
      <c r="FF94" s="44"/>
      <c r="FG94" s="44"/>
      <c r="FH94" s="44"/>
      <c r="FI94" s="44"/>
      <c r="FJ94" s="44"/>
      <c r="FK94" s="44"/>
      <c r="FL94" s="44"/>
      <c r="FM94" s="44"/>
      <c r="FN94" s="44"/>
      <c r="FO94" s="44"/>
      <c r="FP94" s="44"/>
      <c r="FQ94" s="44"/>
      <c r="FR94" s="44"/>
      <c r="FS94" s="44"/>
      <c r="FT94" s="44"/>
      <c r="FU94" s="44"/>
      <c r="FV94" s="44"/>
      <c r="FW94" s="44"/>
      <c r="FX94" s="44"/>
      <c r="FY94" s="44"/>
      <c r="FZ94" s="44"/>
      <c r="GA94" s="44"/>
      <c r="GB94" s="44"/>
      <c r="GC94" s="44"/>
      <c r="GD94" s="44"/>
      <c r="GE94" s="44"/>
      <c r="GF94" s="44"/>
      <c r="GG94" s="44"/>
      <c r="GH94" s="44"/>
      <c r="GI94" s="44"/>
      <c r="GJ94" s="44"/>
      <c r="GK94" s="44"/>
      <c r="GL94" s="44"/>
      <c r="GM94" s="44"/>
      <c r="GN94" s="44"/>
      <c r="GO94" s="44"/>
      <c r="GP94" s="44"/>
      <c r="GQ94" s="44"/>
      <c r="GR94" s="44"/>
      <c r="GS94" s="44"/>
      <c r="GT94" s="44"/>
      <c r="GU94" s="44"/>
      <c r="GV94" s="44"/>
      <c r="GW94" s="44"/>
      <c r="GX94" s="44"/>
      <c r="GY94" s="44"/>
      <c r="GZ94" s="44"/>
      <c r="HA94" s="44"/>
      <c r="HB94" s="44"/>
      <c r="HC94" s="44"/>
      <c r="HD94" s="44"/>
      <c r="HE94" s="44"/>
      <c r="HF94" s="44"/>
      <c r="HG94" s="44"/>
      <c r="HH94" s="44"/>
      <c r="HI94" s="7"/>
      <c r="HJ94" s="7"/>
      <c r="HK94" s="7"/>
      <c r="HL94" s="7"/>
      <c r="HM94" s="7"/>
      <c r="HN94" s="7"/>
      <c r="HO94" s="7"/>
      <c r="HP94" s="7"/>
      <c r="HQ94" s="7"/>
      <c r="HR94" s="7"/>
      <c r="HS94" s="7"/>
      <c r="HT94" s="7"/>
      <c r="HU94" s="7"/>
      <c r="HV94" s="7"/>
      <c r="HW94" s="7"/>
      <c r="HX94" s="7"/>
      <c r="HY94" s="7"/>
      <c r="HZ94" s="7"/>
      <c r="IA94" s="7"/>
      <c r="IB94" s="7"/>
      <c r="IC94" s="7"/>
      <c r="ID94" s="7"/>
      <c r="IE94" s="7"/>
      <c r="IF94" s="7"/>
      <c r="IG94" s="7"/>
      <c r="IH94" s="7"/>
      <c r="II94" s="7"/>
      <c r="IJ94" s="7"/>
      <c r="IK94" s="7"/>
      <c r="IL94" s="7"/>
      <c r="IM94" s="7"/>
      <c r="IN94" s="7"/>
      <c r="IO94" s="7"/>
    </row>
    <row r="95" s="317" customFormat="true" spans="1:249">
      <c r="A95" s="189"/>
      <c r="B95" s="213"/>
      <c r="C95" s="213"/>
      <c r="D95" s="213"/>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V95" s="44"/>
      <c r="BW95" s="44"/>
      <c r="BX95" s="44"/>
      <c r="BY95" s="44"/>
      <c r="BZ95" s="44"/>
      <c r="CA95" s="44"/>
      <c r="CB95" s="44"/>
      <c r="CC95" s="44"/>
      <c r="CD95" s="44"/>
      <c r="CE95" s="44"/>
      <c r="CF95" s="44"/>
      <c r="CG95" s="44"/>
      <c r="CH95" s="44"/>
      <c r="CI95" s="44"/>
      <c r="CJ95" s="44"/>
      <c r="CK95" s="44"/>
      <c r="CL95" s="44"/>
      <c r="CM95" s="44"/>
      <c r="CN95" s="44"/>
      <c r="CO95" s="44"/>
      <c r="CP95" s="44"/>
      <c r="CQ95" s="44"/>
      <c r="CR95" s="44"/>
      <c r="CS95" s="44"/>
      <c r="CT95" s="44"/>
      <c r="CU95" s="44"/>
      <c r="CV95" s="44"/>
      <c r="CW95" s="44"/>
      <c r="CX95" s="44"/>
      <c r="CY95" s="44"/>
      <c r="CZ95" s="44"/>
      <c r="DA95" s="44"/>
      <c r="DB95" s="44"/>
      <c r="DC95" s="44"/>
      <c r="DD95" s="44"/>
      <c r="DE95" s="44"/>
      <c r="DF95" s="44"/>
      <c r="DG95" s="44"/>
      <c r="DH95" s="44"/>
      <c r="DI95" s="44"/>
      <c r="DJ95" s="44"/>
      <c r="DK95" s="44"/>
      <c r="DL95" s="44"/>
      <c r="DM95" s="44"/>
      <c r="DN95" s="44"/>
      <c r="DO95" s="44"/>
      <c r="DP95" s="44"/>
      <c r="DQ95" s="44"/>
      <c r="DR95" s="44"/>
      <c r="DS95" s="44"/>
      <c r="DT95" s="44"/>
      <c r="DU95" s="44"/>
      <c r="DV95" s="44"/>
      <c r="DW95" s="44"/>
      <c r="DX95" s="44"/>
      <c r="DY95" s="44"/>
      <c r="DZ95" s="44"/>
      <c r="EA95" s="44"/>
      <c r="EB95" s="44"/>
      <c r="EC95" s="44"/>
      <c r="ED95" s="44"/>
      <c r="EE95" s="44"/>
      <c r="EF95" s="44"/>
      <c r="EG95" s="44"/>
      <c r="EH95" s="44"/>
      <c r="EI95" s="44"/>
      <c r="EJ95" s="44"/>
      <c r="EK95" s="44"/>
      <c r="EL95" s="44"/>
      <c r="EM95" s="44"/>
      <c r="EN95" s="44"/>
      <c r="EO95" s="44"/>
      <c r="EP95" s="44"/>
      <c r="EQ95" s="44"/>
      <c r="ER95" s="44"/>
      <c r="ES95" s="44"/>
      <c r="ET95" s="44"/>
      <c r="EU95" s="44"/>
      <c r="EV95" s="44"/>
      <c r="EW95" s="44"/>
      <c r="EX95" s="44"/>
      <c r="EY95" s="44"/>
      <c r="EZ95" s="44"/>
      <c r="FA95" s="44"/>
      <c r="FB95" s="44"/>
      <c r="FC95" s="44"/>
      <c r="FD95" s="44"/>
      <c r="FE95" s="44"/>
      <c r="FF95" s="44"/>
      <c r="FG95" s="44"/>
      <c r="FH95" s="44"/>
      <c r="FI95" s="44"/>
      <c r="FJ95" s="44"/>
      <c r="FK95" s="44"/>
      <c r="FL95" s="44"/>
      <c r="FM95" s="44"/>
      <c r="FN95" s="44"/>
      <c r="FO95" s="44"/>
      <c r="FP95" s="44"/>
      <c r="FQ95" s="44"/>
      <c r="FR95" s="44"/>
      <c r="FS95" s="44"/>
      <c r="FT95" s="44"/>
      <c r="FU95" s="44"/>
      <c r="FV95" s="44"/>
      <c r="FW95" s="44"/>
      <c r="FX95" s="44"/>
      <c r="FY95" s="44"/>
      <c r="FZ95" s="44"/>
      <c r="GA95" s="44"/>
      <c r="GB95" s="44"/>
      <c r="GC95" s="44"/>
      <c r="GD95" s="44"/>
      <c r="GE95" s="44"/>
      <c r="GF95" s="44"/>
      <c r="GG95" s="44"/>
      <c r="GH95" s="44"/>
      <c r="GI95" s="44"/>
      <c r="GJ95" s="44"/>
      <c r="GK95" s="44"/>
      <c r="GL95" s="44"/>
      <c r="GM95" s="44"/>
      <c r="GN95" s="44"/>
      <c r="GO95" s="44"/>
      <c r="GP95" s="44"/>
      <c r="GQ95" s="44"/>
      <c r="GR95" s="44"/>
      <c r="GS95" s="44"/>
      <c r="GT95" s="44"/>
      <c r="GU95" s="44"/>
      <c r="GV95" s="44"/>
      <c r="GW95" s="44"/>
      <c r="GX95" s="44"/>
      <c r="GY95" s="44"/>
      <c r="GZ95" s="44"/>
      <c r="HA95" s="44"/>
      <c r="HB95" s="44"/>
      <c r="HC95" s="44"/>
      <c r="HD95" s="44"/>
      <c r="HE95" s="44"/>
      <c r="HF95" s="44"/>
      <c r="HG95" s="44"/>
      <c r="HH95" s="44"/>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row>
    <row r="96" s="317" customFormat="true" spans="1:249">
      <c r="A96" s="189"/>
      <c r="B96" s="213"/>
      <c r="C96" s="213"/>
      <c r="D96" s="213"/>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c r="CI96" s="44"/>
      <c r="CJ96" s="44"/>
      <c r="CK96" s="44"/>
      <c r="CL96" s="44"/>
      <c r="CM96" s="44"/>
      <c r="CN96" s="44"/>
      <c r="CO96" s="44"/>
      <c r="CP96" s="44"/>
      <c r="CQ96" s="44"/>
      <c r="CR96" s="44"/>
      <c r="CS96" s="44"/>
      <c r="CT96" s="44"/>
      <c r="CU96" s="44"/>
      <c r="CV96" s="44"/>
      <c r="CW96" s="44"/>
      <c r="CX96" s="44"/>
      <c r="CY96" s="44"/>
      <c r="CZ96" s="44"/>
      <c r="DA96" s="44"/>
      <c r="DB96" s="44"/>
      <c r="DC96" s="44"/>
      <c r="DD96" s="44"/>
      <c r="DE96" s="44"/>
      <c r="DF96" s="44"/>
      <c r="DG96" s="44"/>
      <c r="DH96" s="44"/>
      <c r="DI96" s="44"/>
      <c r="DJ96" s="44"/>
      <c r="DK96" s="44"/>
      <c r="DL96" s="44"/>
      <c r="DM96" s="44"/>
      <c r="DN96" s="44"/>
      <c r="DO96" s="44"/>
      <c r="DP96" s="44"/>
      <c r="DQ96" s="44"/>
      <c r="DR96" s="44"/>
      <c r="DS96" s="44"/>
      <c r="DT96" s="44"/>
      <c r="DU96" s="44"/>
      <c r="DV96" s="44"/>
      <c r="DW96" s="44"/>
      <c r="DX96" s="44"/>
      <c r="DY96" s="44"/>
      <c r="DZ96" s="44"/>
      <c r="EA96" s="44"/>
      <c r="EB96" s="44"/>
      <c r="EC96" s="44"/>
      <c r="ED96" s="44"/>
      <c r="EE96" s="44"/>
      <c r="EF96" s="44"/>
      <c r="EG96" s="44"/>
      <c r="EH96" s="44"/>
      <c r="EI96" s="44"/>
      <c r="EJ96" s="44"/>
      <c r="EK96" s="44"/>
      <c r="EL96" s="44"/>
      <c r="EM96" s="44"/>
      <c r="EN96" s="44"/>
      <c r="EO96" s="44"/>
      <c r="EP96" s="44"/>
      <c r="EQ96" s="44"/>
      <c r="ER96" s="44"/>
      <c r="ES96" s="44"/>
      <c r="ET96" s="44"/>
      <c r="EU96" s="44"/>
      <c r="EV96" s="44"/>
      <c r="EW96" s="44"/>
      <c r="EX96" s="44"/>
      <c r="EY96" s="44"/>
      <c r="EZ96" s="44"/>
      <c r="FA96" s="44"/>
      <c r="FB96" s="44"/>
      <c r="FC96" s="44"/>
      <c r="FD96" s="44"/>
      <c r="FE96" s="44"/>
      <c r="FF96" s="44"/>
      <c r="FG96" s="44"/>
      <c r="FH96" s="44"/>
      <c r="FI96" s="44"/>
      <c r="FJ96" s="44"/>
      <c r="FK96" s="44"/>
      <c r="FL96" s="44"/>
      <c r="FM96" s="44"/>
      <c r="FN96" s="44"/>
      <c r="FO96" s="44"/>
      <c r="FP96" s="44"/>
      <c r="FQ96" s="44"/>
      <c r="FR96" s="44"/>
      <c r="FS96" s="44"/>
      <c r="FT96" s="44"/>
      <c r="FU96" s="44"/>
      <c r="FV96" s="44"/>
      <c r="FW96" s="44"/>
      <c r="FX96" s="44"/>
      <c r="FY96" s="44"/>
      <c r="FZ96" s="44"/>
      <c r="GA96" s="44"/>
      <c r="GB96" s="44"/>
      <c r="GC96" s="44"/>
      <c r="GD96" s="44"/>
      <c r="GE96" s="44"/>
      <c r="GF96" s="44"/>
      <c r="GG96" s="44"/>
      <c r="GH96" s="44"/>
      <c r="GI96" s="44"/>
      <c r="GJ96" s="44"/>
      <c r="GK96" s="44"/>
      <c r="GL96" s="44"/>
      <c r="GM96" s="44"/>
      <c r="GN96" s="44"/>
      <c r="GO96" s="44"/>
      <c r="GP96" s="44"/>
      <c r="GQ96" s="44"/>
      <c r="GR96" s="44"/>
      <c r="GS96" s="44"/>
      <c r="GT96" s="44"/>
      <c r="GU96" s="44"/>
      <c r="GV96" s="44"/>
      <c r="GW96" s="44"/>
      <c r="GX96" s="44"/>
      <c r="GY96" s="44"/>
      <c r="GZ96" s="44"/>
      <c r="HA96" s="44"/>
      <c r="HB96" s="44"/>
      <c r="HC96" s="44"/>
      <c r="HD96" s="44"/>
      <c r="HE96" s="44"/>
      <c r="HF96" s="44"/>
      <c r="HG96" s="44"/>
      <c r="HH96" s="44"/>
      <c r="HI96" s="7"/>
      <c r="HJ96" s="7"/>
      <c r="HK96" s="7"/>
      <c r="HL96" s="7"/>
      <c r="HM96" s="7"/>
      <c r="HN96" s="7"/>
      <c r="HO96" s="7"/>
      <c r="HP96" s="7"/>
      <c r="HQ96" s="7"/>
      <c r="HR96" s="7"/>
      <c r="HS96" s="7"/>
      <c r="HT96" s="7"/>
      <c r="HU96" s="7"/>
      <c r="HV96" s="7"/>
      <c r="HW96" s="7"/>
      <c r="HX96" s="7"/>
      <c r="HY96" s="7"/>
      <c r="HZ96" s="7"/>
      <c r="IA96" s="7"/>
      <c r="IB96" s="7"/>
      <c r="IC96" s="7"/>
      <c r="ID96" s="7"/>
      <c r="IE96" s="7"/>
      <c r="IF96" s="7"/>
      <c r="IG96" s="7"/>
      <c r="IH96" s="7"/>
      <c r="II96" s="7"/>
      <c r="IJ96" s="7"/>
      <c r="IK96" s="7"/>
      <c r="IL96" s="7"/>
      <c r="IM96" s="7"/>
      <c r="IN96" s="7"/>
      <c r="IO96" s="7"/>
    </row>
    <row r="97" s="317" customFormat="true" spans="1:249">
      <c r="A97" s="189"/>
      <c r="B97" s="213"/>
      <c r="C97" s="213"/>
      <c r="D97" s="213"/>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4"/>
      <c r="CJ97" s="44"/>
      <c r="CK97" s="44"/>
      <c r="CL97" s="44"/>
      <c r="CM97" s="44"/>
      <c r="CN97" s="44"/>
      <c r="CO97" s="44"/>
      <c r="CP97" s="44"/>
      <c r="CQ97" s="44"/>
      <c r="CR97" s="44"/>
      <c r="CS97" s="44"/>
      <c r="CT97" s="44"/>
      <c r="CU97" s="44"/>
      <c r="CV97" s="44"/>
      <c r="CW97" s="44"/>
      <c r="CX97" s="44"/>
      <c r="CY97" s="44"/>
      <c r="CZ97" s="44"/>
      <c r="DA97" s="44"/>
      <c r="DB97" s="44"/>
      <c r="DC97" s="44"/>
      <c r="DD97" s="44"/>
      <c r="DE97" s="44"/>
      <c r="DF97" s="44"/>
      <c r="DG97" s="44"/>
      <c r="DH97" s="44"/>
      <c r="DI97" s="44"/>
      <c r="DJ97" s="44"/>
      <c r="DK97" s="44"/>
      <c r="DL97" s="44"/>
      <c r="DM97" s="44"/>
      <c r="DN97" s="44"/>
      <c r="DO97" s="44"/>
      <c r="DP97" s="44"/>
      <c r="DQ97" s="44"/>
      <c r="DR97" s="44"/>
      <c r="DS97" s="44"/>
      <c r="DT97" s="44"/>
      <c r="DU97" s="44"/>
      <c r="DV97" s="44"/>
      <c r="DW97" s="44"/>
      <c r="DX97" s="44"/>
      <c r="DY97" s="44"/>
      <c r="DZ97" s="44"/>
      <c r="EA97" s="44"/>
      <c r="EB97" s="44"/>
      <c r="EC97" s="44"/>
      <c r="ED97" s="44"/>
      <c r="EE97" s="44"/>
      <c r="EF97" s="44"/>
      <c r="EG97" s="44"/>
      <c r="EH97" s="44"/>
      <c r="EI97" s="44"/>
      <c r="EJ97" s="44"/>
      <c r="EK97" s="44"/>
      <c r="EL97" s="44"/>
      <c r="EM97" s="44"/>
      <c r="EN97" s="44"/>
      <c r="EO97" s="44"/>
      <c r="EP97" s="44"/>
      <c r="EQ97" s="44"/>
      <c r="ER97" s="44"/>
      <c r="ES97" s="44"/>
      <c r="ET97" s="44"/>
      <c r="EU97" s="44"/>
      <c r="EV97" s="44"/>
      <c r="EW97" s="44"/>
      <c r="EX97" s="44"/>
      <c r="EY97" s="44"/>
      <c r="EZ97" s="44"/>
      <c r="FA97" s="44"/>
      <c r="FB97" s="44"/>
      <c r="FC97" s="44"/>
      <c r="FD97" s="44"/>
      <c r="FE97" s="44"/>
      <c r="FF97" s="44"/>
      <c r="FG97" s="44"/>
      <c r="FH97" s="44"/>
      <c r="FI97" s="44"/>
      <c r="FJ97" s="44"/>
      <c r="FK97" s="44"/>
      <c r="FL97" s="44"/>
      <c r="FM97" s="44"/>
      <c r="FN97" s="44"/>
      <c r="FO97" s="44"/>
      <c r="FP97" s="44"/>
      <c r="FQ97" s="44"/>
      <c r="FR97" s="44"/>
      <c r="FS97" s="44"/>
      <c r="FT97" s="44"/>
      <c r="FU97" s="44"/>
      <c r="FV97" s="44"/>
      <c r="FW97" s="44"/>
      <c r="FX97" s="44"/>
      <c r="FY97" s="44"/>
      <c r="FZ97" s="44"/>
      <c r="GA97" s="44"/>
      <c r="GB97" s="44"/>
      <c r="GC97" s="44"/>
      <c r="GD97" s="44"/>
      <c r="GE97" s="44"/>
      <c r="GF97" s="44"/>
      <c r="GG97" s="44"/>
      <c r="GH97" s="44"/>
      <c r="GI97" s="44"/>
      <c r="GJ97" s="44"/>
      <c r="GK97" s="44"/>
      <c r="GL97" s="44"/>
      <c r="GM97" s="44"/>
      <c r="GN97" s="44"/>
      <c r="GO97" s="44"/>
      <c r="GP97" s="44"/>
      <c r="GQ97" s="44"/>
      <c r="GR97" s="44"/>
      <c r="GS97" s="44"/>
      <c r="GT97" s="44"/>
      <c r="GU97" s="44"/>
      <c r="GV97" s="44"/>
      <c r="GW97" s="44"/>
      <c r="GX97" s="44"/>
      <c r="GY97" s="44"/>
      <c r="GZ97" s="44"/>
      <c r="HA97" s="44"/>
      <c r="HB97" s="44"/>
      <c r="HC97" s="44"/>
      <c r="HD97" s="44"/>
      <c r="HE97" s="44"/>
      <c r="HF97" s="44"/>
      <c r="HG97" s="44"/>
      <c r="HH97" s="44"/>
      <c r="HI97" s="7"/>
      <c r="HJ97" s="7"/>
      <c r="HK97" s="7"/>
      <c r="HL97" s="7"/>
      <c r="HM97" s="7"/>
      <c r="HN97" s="7"/>
      <c r="HO97" s="7"/>
      <c r="HP97" s="7"/>
      <c r="HQ97" s="7"/>
      <c r="HR97" s="7"/>
      <c r="HS97" s="7"/>
      <c r="HT97" s="7"/>
      <c r="HU97" s="7"/>
      <c r="HV97" s="7"/>
      <c r="HW97" s="7"/>
      <c r="HX97" s="7"/>
      <c r="HY97" s="7"/>
      <c r="HZ97" s="7"/>
      <c r="IA97" s="7"/>
      <c r="IB97" s="7"/>
      <c r="IC97" s="7"/>
      <c r="ID97" s="7"/>
      <c r="IE97" s="7"/>
      <c r="IF97" s="7"/>
      <c r="IG97" s="7"/>
      <c r="IH97" s="7"/>
      <c r="II97" s="7"/>
      <c r="IJ97" s="7"/>
      <c r="IK97" s="7"/>
      <c r="IL97" s="7"/>
      <c r="IM97" s="7"/>
      <c r="IN97" s="7"/>
      <c r="IO97" s="7"/>
    </row>
    <row r="98" s="317" customFormat="true" spans="1:249">
      <c r="A98" s="189"/>
      <c r="B98" s="213"/>
      <c r="C98" s="213"/>
      <c r="D98" s="213"/>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4"/>
      <c r="CJ98" s="44"/>
      <c r="CK98" s="44"/>
      <c r="CL98" s="44"/>
      <c r="CM98" s="44"/>
      <c r="CN98" s="44"/>
      <c r="CO98" s="44"/>
      <c r="CP98" s="44"/>
      <c r="CQ98" s="44"/>
      <c r="CR98" s="44"/>
      <c r="CS98" s="44"/>
      <c r="CT98" s="44"/>
      <c r="CU98" s="44"/>
      <c r="CV98" s="44"/>
      <c r="CW98" s="44"/>
      <c r="CX98" s="44"/>
      <c r="CY98" s="44"/>
      <c r="CZ98" s="44"/>
      <c r="DA98" s="44"/>
      <c r="DB98" s="44"/>
      <c r="DC98" s="44"/>
      <c r="DD98" s="44"/>
      <c r="DE98" s="44"/>
      <c r="DF98" s="44"/>
      <c r="DG98" s="44"/>
      <c r="DH98" s="44"/>
      <c r="DI98" s="44"/>
      <c r="DJ98" s="44"/>
      <c r="DK98" s="44"/>
      <c r="DL98" s="44"/>
      <c r="DM98" s="44"/>
      <c r="DN98" s="44"/>
      <c r="DO98" s="44"/>
      <c r="DP98" s="44"/>
      <c r="DQ98" s="44"/>
      <c r="DR98" s="44"/>
      <c r="DS98" s="44"/>
      <c r="DT98" s="44"/>
      <c r="DU98" s="44"/>
      <c r="DV98" s="44"/>
      <c r="DW98" s="44"/>
      <c r="DX98" s="44"/>
      <c r="DY98" s="44"/>
      <c r="DZ98" s="44"/>
      <c r="EA98" s="44"/>
      <c r="EB98" s="44"/>
      <c r="EC98" s="44"/>
      <c r="ED98" s="44"/>
      <c r="EE98" s="44"/>
      <c r="EF98" s="44"/>
      <c r="EG98" s="44"/>
      <c r="EH98" s="44"/>
      <c r="EI98" s="44"/>
      <c r="EJ98" s="44"/>
      <c r="EK98" s="44"/>
      <c r="EL98" s="44"/>
      <c r="EM98" s="44"/>
      <c r="EN98" s="44"/>
      <c r="EO98" s="44"/>
      <c r="EP98" s="44"/>
      <c r="EQ98" s="44"/>
      <c r="ER98" s="44"/>
      <c r="ES98" s="44"/>
      <c r="ET98" s="44"/>
      <c r="EU98" s="44"/>
      <c r="EV98" s="44"/>
      <c r="EW98" s="44"/>
      <c r="EX98" s="44"/>
      <c r="EY98" s="44"/>
      <c r="EZ98" s="44"/>
      <c r="FA98" s="44"/>
      <c r="FB98" s="44"/>
      <c r="FC98" s="44"/>
      <c r="FD98" s="44"/>
      <c r="FE98" s="44"/>
      <c r="FF98" s="44"/>
      <c r="FG98" s="44"/>
      <c r="FH98" s="44"/>
      <c r="FI98" s="44"/>
      <c r="FJ98" s="44"/>
      <c r="FK98" s="44"/>
      <c r="FL98" s="44"/>
      <c r="FM98" s="44"/>
      <c r="FN98" s="44"/>
      <c r="FO98" s="44"/>
      <c r="FP98" s="44"/>
      <c r="FQ98" s="44"/>
      <c r="FR98" s="44"/>
      <c r="FS98" s="44"/>
      <c r="FT98" s="44"/>
      <c r="FU98" s="44"/>
      <c r="FV98" s="44"/>
      <c r="FW98" s="44"/>
      <c r="FX98" s="44"/>
      <c r="FY98" s="44"/>
      <c r="FZ98" s="44"/>
      <c r="GA98" s="44"/>
      <c r="GB98" s="44"/>
      <c r="GC98" s="44"/>
      <c r="GD98" s="44"/>
      <c r="GE98" s="44"/>
      <c r="GF98" s="44"/>
      <c r="GG98" s="44"/>
      <c r="GH98" s="44"/>
      <c r="GI98" s="44"/>
      <c r="GJ98" s="44"/>
      <c r="GK98" s="44"/>
      <c r="GL98" s="44"/>
      <c r="GM98" s="44"/>
      <c r="GN98" s="44"/>
      <c r="GO98" s="44"/>
      <c r="GP98" s="44"/>
      <c r="GQ98" s="44"/>
      <c r="GR98" s="44"/>
      <c r="GS98" s="44"/>
      <c r="GT98" s="44"/>
      <c r="GU98" s="44"/>
      <c r="GV98" s="44"/>
      <c r="GW98" s="44"/>
      <c r="GX98" s="44"/>
      <c r="GY98" s="44"/>
      <c r="GZ98" s="44"/>
      <c r="HA98" s="44"/>
      <c r="HB98" s="44"/>
      <c r="HC98" s="44"/>
      <c r="HD98" s="44"/>
      <c r="HE98" s="44"/>
      <c r="HF98" s="44"/>
      <c r="HG98" s="44"/>
      <c r="HH98" s="44"/>
      <c r="HI98" s="7"/>
      <c r="HJ98" s="7"/>
      <c r="HK98" s="7"/>
      <c r="HL98" s="7"/>
      <c r="HM98" s="7"/>
      <c r="HN98" s="7"/>
      <c r="HO98" s="7"/>
      <c r="HP98" s="7"/>
      <c r="HQ98" s="7"/>
      <c r="HR98" s="7"/>
      <c r="HS98" s="7"/>
      <c r="HT98" s="7"/>
      <c r="HU98" s="7"/>
      <c r="HV98" s="7"/>
      <c r="HW98" s="7"/>
      <c r="HX98" s="7"/>
      <c r="HY98" s="7"/>
      <c r="HZ98" s="7"/>
      <c r="IA98" s="7"/>
      <c r="IB98" s="7"/>
      <c r="IC98" s="7"/>
      <c r="ID98" s="7"/>
      <c r="IE98" s="7"/>
      <c r="IF98" s="7"/>
      <c r="IG98" s="7"/>
      <c r="IH98" s="7"/>
      <c r="II98" s="7"/>
      <c r="IJ98" s="7"/>
      <c r="IK98" s="7"/>
      <c r="IL98" s="7"/>
      <c r="IM98" s="7"/>
      <c r="IN98" s="7"/>
      <c r="IO98" s="7"/>
    </row>
    <row r="99" s="317" customFormat="true" spans="1:249">
      <c r="A99" s="189"/>
      <c r="B99" s="213"/>
      <c r="C99" s="213"/>
      <c r="D99" s="213"/>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4"/>
      <c r="CI99" s="44"/>
      <c r="CJ99" s="44"/>
      <c r="CK99" s="44"/>
      <c r="CL99" s="44"/>
      <c r="CM99" s="44"/>
      <c r="CN99" s="44"/>
      <c r="CO99" s="44"/>
      <c r="CP99" s="44"/>
      <c r="CQ99" s="44"/>
      <c r="CR99" s="44"/>
      <c r="CS99" s="44"/>
      <c r="CT99" s="44"/>
      <c r="CU99" s="44"/>
      <c r="CV99" s="44"/>
      <c r="CW99" s="44"/>
      <c r="CX99" s="44"/>
      <c r="CY99" s="44"/>
      <c r="CZ99" s="44"/>
      <c r="DA99" s="44"/>
      <c r="DB99" s="44"/>
      <c r="DC99" s="44"/>
      <c r="DD99" s="44"/>
      <c r="DE99" s="44"/>
      <c r="DF99" s="44"/>
      <c r="DG99" s="44"/>
      <c r="DH99" s="44"/>
      <c r="DI99" s="44"/>
      <c r="DJ99" s="44"/>
      <c r="DK99" s="44"/>
      <c r="DL99" s="44"/>
      <c r="DM99" s="44"/>
      <c r="DN99" s="44"/>
      <c r="DO99" s="44"/>
      <c r="DP99" s="44"/>
      <c r="DQ99" s="44"/>
      <c r="DR99" s="44"/>
      <c r="DS99" s="44"/>
      <c r="DT99" s="44"/>
      <c r="DU99" s="44"/>
      <c r="DV99" s="44"/>
      <c r="DW99" s="44"/>
      <c r="DX99" s="44"/>
      <c r="DY99" s="44"/>
      <c r="DZ99" s="44"/>
      <c r="EA99" s="44"/>
      <c r="EB99" s="44"/>
      <c r="EC99" s="44"/>
      <c r="ED99" s="44"/>
      <c r="EE99" s="44"/>
      <c r="EF99" s="44"/>
      <c r="EG99" s="44"/>
      <c r="EH99" s="44"/>
      <c r="EI99" s="44"/>
      <c r="EJ99" s="44"/>
      <c r="EK99" s="44"/>
      <c r="EL99" s="44"/>
      <c r="EM99" s="44"/>
      <c r="EN99" s="44"/>
      <c r="EO99" s="44"/>
      <c r="EP99" s="44"/>
      <c r="EQ99" s="44"/>
      <c r="ER99" s="44"/>
      <c r="ES99" s="44"/>
      <c r="ET99" s="44"/>
      <c r="EU99" s="44"/>
      <c r="EV99" s="44"/>
      <c r="EW99" s="44"/>
      <c r="EX99" s="44"/>
      <c r="EY99" s="44"/>
      <c r="EZ99" s="44"/>
      <c r="FA99" s="44"/>
      <c r="FB99" s="44"/>
      <c r="FC99" s="44"/>
      <c r="FD99" s="44"/>
      <c r="FE99" s="44"/>
      <c r="FF99" s="44"/>
      <c r="FG99" s="44"/>
      <c r="FH99" s="44"/>
      <c r="FI99" s="44"/>
      <c r="FJ99" s="44"/>
      <c r="FK99" s="44"/>
      <c r="FL99" s="44"/>
      <c r="FM99" s="44"/>
      <c r="FN99" s="44"/>
      <c r="FO99" s="44"/>
      <c r="FP99" s="44"/>
      <c r="FQ99" s="44"/>
      <c r="FR99" s="44"/>
      <c r="FS99" s="44"/>
      <c r="FT99" s="44"/>
      <c r="FU99" s="44"/>
      <c r="FV99" s="44"/>
      <c r="FW99" s="44"/>
      <c r="FX99" s="44"/>
      <c r="FY99" s="44"/>
      <c r="FZ99" s="44"/>
      <c r="GA99" s="44"/>
      <c r="GB99" s="44"/>
      <c r="GC99" s="44"/>
      <c r="GD99" s="44"/>
      <c r="GE99" s="44"/>
      <c r="GF99" s="44"/>
      <c r="GG99" s="44"/>
      <c r="GH99" s="44"/>
      <c r="GI99" s="44"/>
      <c r="GJ99" s="44"/>
      <c r="GK99" s="44"/>
      <c r="GL99" s="44"/>
      <c r="GM99" s="44"/>
      <c r="GN99" s="44"/>
      <c r="GO99" s="44"/>
      <c r="GP99" s="44"/>
      <c r="GQ99" s="44"/>
      <c r="GR99" s="44"/>
      <c r="GS99" s="44"/>
      <c r="GT99" s="44"/>
      <c r="GU99" s="44"/>
      <c r="GV99" s="44"/>
      <c r="GW99" s="44"/>
      <c r="GX99" s="44"/>
      <c r="GY99" s="44"/>
      <c r="GZ99" s="44"/>
      <c r="HA99" s="44"/>
      <c r="HB99" s="44"/>
      <c r="HC99" s="44"/>
      <c r="HD99" s="44"/>
      <c r="HE99" s="44"/>
      <c r="HF99" s="44"/>
      <c r="HG99" s="44"/>
      <c r="HH99" s="44"/>
      <c r="HI99" s="7"/>
      <c r="HJ99" s="7"/>
      <c r="HK99" s="7"/>
      <c r="HL99" s="7"/>
      <c r="HM99" s="7"/>
      <c r="HN99" s="7"/>
      <c r="HO99" s="7"/>
      <c r="HP99" s="7"/>
      <c r="HQ99" s="7"/>
      <c r="HR99" s="7"/>
      <c r="HS99" s="7"/>
      <c r="HT99" s="7"/>
      <c r="HU99" s="7"/>
      <c r="HV99" s="7"/>
      <c r="HW99" s="7"/>
      <c r="HX99" s="7"/>
      <c r="HY99" s="7"/>
      <c r="HZ99" s="7"/>
      <c r="IA99" s="7"/>
      <c r="IB99" s="7"/>
      <c r="IC99" s="7"/>
      <c r="ID99" s="7"/>
      <c r="IE99" s="7"/>
      <c r="IF99" s="7"/>
      <c r="IG99" s="7"/>
      <c r="IH99" s="7"/>
      <c r="II99" s="7"/>
      <c r="IJ99" s="7"/>
      <c r="IK99" s="7"/>
      <c r="IL99" s="7"/>
      <c r="IM99" s="7"/>
      <c r="IN99" s="7"/>
      <c r="IO99" s="7"/>
    </row>
    <row r="100" s="195" customFormat="true" spans="1:249">
      <c r="A100" s="189"/>
      <c r="B100" s="213"/>
      <c r="C100" s="213"/>
      <c r="D100" s="213"/>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4"/>
      <c r="BJ100" s="44"/>
      <c r="BK100" s="44"/>
      <c r="BL100" s="44"/>
      <c r="BM100" s="44"/>
      <c r="BN100" s="44"/>
      <c r="BO100" s="44"/>
      <c r="BP100" s="44"/>
      <c r="BQ100" s="44"/>
      <c r="BR100" s="44"/>
      <c r="BS100" s="44"/>
      <c r="BT100" s="44"/>
      <c r="BU100" s="44"/>
      <c r="BV100" s="44"/>
      <c r="BW100" s="44"/>
      <c r="BX100" s="44"/>
      <c r="BY100" s="44"/>
      <c r="BZ100" s="44"/>
      <c r="CA100" s="44"/>
      <c r="CB100" s="44"/>
      <c r="CC100" s="44"/>
      <c r="CD100" s="44"/>
      <c r="CE100" s="44"/>
      <c r="CF100" s="44"/>
      <c r="CG100" s="44"/>
      <c r="CH100" s="44"/>
      <c r="CI100" s="44"/>
      <c r="CJ100" s="44"/>
      <c r="CK100" s="44"/>
      <c r="CL100" s="44"/>
      <c r="CM100" s="44"/>
      <c r="CN100" s="44"/>
      <c r="CO100" s="44"/>
      <c r="CP100" s="44"/>
      <c r="CQ100" s="44"/>
      <c r="CR100" s="44"/>
      <c r="CS100" s="44"/>
      <c r="CT100" s="44"/>
      <c r="CU100" s="44"/>
      <c r="CV100" s="44"/>
      <c r="CW100" s="44"/>
      <c r="CX100" s="44"/>
      <c r="CY100" s="44"/>
      <c r="CZ100" s="44"/>
      <c r="DA100" s="44"/>
      <c r="DB100" s="44"/>
      <c r="DC100" s="44"/>
      <c r="DD100" s="44"/>
      <c r="DE100" s="44"/>
      <c r="DF100" s="44"/>
      <c r="DG100" s="44"/>
      <c r="DH100" s="44"/>
      <c r="DI100" s="44"/>
      <c r="DJ100" s="44"/>
      <c r="DK100" s="44"/>
      <c r="DL100" s="44"/>
      <c r="DM100" s="44"/>
      <c r="DN100" s="44"/>
      <c r="DO100" s="44"/>
      <c r="DP100" s="44"/>
      <c r="DQ100" s="44"/>
      <c r="DR100" s="44"/>
      <c r="DS100" s="44"/>
      <c r="DT100" s="44"/>
      <c r="DU100" s="44"/>
      <c r="DV100" s="44"/>
      <c r="DW100" s="44"/>
      <c r="DX100" s="44"/>
      <c r="DY100" s="44"/>
      <c r="DZ100" s="44"/>
      <c r="EA100" s="44"/>
      <c r="EB100" s="44"/>
      <c r="EC100" s="44"/>
      <c r="ED100" s="44"/>
      <c r="EE100" s="44"/>
      <c r="EF100" s="44"/>
      <c r="EG100" s="44"/>
      <c r="EH100" s="44"/>
      <c r="EI100" s="44"/>
      <c r="EJ100" s="44"/>
      <c r="EK100" s="44"/>
      <c r="EL100" s="44"/>
      <c r="EM100" s="44"/>
      <c r="EN100" s="44"/>
      <c r="EO100" s="44"/>
      <c r="EP100" s="44"/>
      <c r="EQ100" s="44"/>
      <c r="ER100" s="44"/>
      <c r="ES100" s="44"/>
      <c r="ET100" s="44"/>
      <c r="EU100" s="44"/>
      <c r="EV100" s="44"/>
      <c r="EW100" s="44"/>
      <c r="EX100" s="44"/>
      <c r="EY100" s="44"/>
      <c r="EZ100" s="44"/>
      <c r="FA100" s="44"/>
      <c r="FB100" s="44"/>
      <c r="FC100" s="44"/>
      <c r="FD100" s="44"/>
      <c r="FE100" s="44"/>
      <c r="FF100" s="44"/>
      <c r="FG100" s="44"/>
      <c r="FH100" s="44"/>
      <c r="FI100" s="44"/>
      <c r="FJ100" s="44"/>
      <c r="FK100" s="44"/>
      <c r="FL100" s="44"/>
      <c r="FM100" s="44"/>
      <c r="FN100" s="44"/>
      <c r="FO100" s="44"/>
      <c r="FP100" s="44"/>
      <c r="FQ100" s="44"/>
      <c r="FR100" s="44"/>
      <c r="FS100" s="44"/>
      <c r="FT100" s="44"/>
      <c r="FU100" s="44"/>
      <c r="FV100" s="44"/>
      <c r="FW100" s="44"/>
      <c r="FX100" s="44"/>
      <c r="FY100" s="44"/>
      <c r="FZ100" s="44"/>
      <c r="GA100" s="44"/>
      <c r="GB100" s="44"/>
      <c r="GC100" s="44"/>
      <c r="GD100" s="44"/>
      <c r="GE100" s="44"/>
      <c r="GF100" s="44"/>
      <c r="GG100" s="44"/>
      <c r="GH100" s="44"/>
      <c r="GI100" s="44"/>
      <c r="GJ100" s="44"/>
      <c r="GK100" s="44"/>
      <c r="GL100" s="44"/>
      <c r="GM100" s="44"/>
      <c r="GN100" s="44"/>
      <c r="GO100" s="44"/>
      <c r="GP100" s="44"/>
      <c r="GQ100" s="44"/>
      <c r="GR100" s="44"/>
      <c r="GS100" s="44"/>
      <c r="GT100" s="44"/>
      <c r="GU100" s="44"/>
      <c r="GV100" s="44"/>
      <c r="GW100" s="44"/>
      <c r="GX100" s="44"/>
      <c r="GY100" s="44"/>
      <c r="GZ100" s="44"/>
      <c r="HA100" s="44"/>
      <c r="HB100" s="44"/>
      <c r="HC100" s="44"/>
      <c r="HD100" s="44"/>
      <c r="HE100" s="44"/>
      <c r="HF100" s="44"/>
      <c r="HG100" s="44"/>
      <c r="HH100" s="44"/>
      <c r="HI100" s="7"/>
      <c r="HJ100" s="7"/>
      <c r="HK100" s="7"/>
      <c r="HL100" s="7"/>
      <c r="HM100" s="7"/>
      <c r="HN100" s="7"/>
      <c r="HO100" s="7"/>
      <c r="HP100" s="7"/>
      <c r="HQ100" s="7"/>
      <c r="HR100" s="7"/>
      <c r="HS100" s="7"/>
      <c r="HT100" s="7"/>
      <c r="HU100" s="7"/>
      <c r="HV100" s="7"/>
      <c r="HW100" s="7"/>
      <c r="HX100" s="7"/>
      <c r="HY100" s="7"/>
      <c r="HZ100" s="7"/>
      <c r="IA100" s="7"/>
      <c r="IB100" s="7"/>
      <c r="IC100" s="7"/>
      <c r="ID100" s="7"/>
      <c r="IE100" s="7"/>
      <c r="IF100" s="7"/>
      <c r="IG100" s="7"/>
      <c r="IH100" s="7"/>
      <c r="II100" s="7"/>
      <c r="IJ100" s="7"/>
      <c r="IK100" s="7"/>
      <c r="IL100" s="7"/>
      <c r="IM100" s="7"/>
      <c r="IN100" s="7"/>
      <c r="IO100" s="7"/>
    </row>
    <row r="101" s="317" customFormat="true" spans="1:249">
      <c r="A101" s="189"/>
      <c r="B101" s="213"/>
      <c r="C101" s="213"/>
      <c r="D101" s="213"/>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c r="BZ101" s="44"/>
      <c r="CA101" s="44"/>
      <c r="CB101" s="44"/>
      <c r="CC101" s="44"/>
      <c r="CD101" s="44"/>
      <c r="CE101" s="44"/>
      <c r="CF101" s="44"/>
      <c r="CG101" s="44"/>
      <c r="CH101" s="44"/>
      <c r="CI101" s="44"/>
      <c r="CJ101" s="44"/>
      <c r="CK101" s="44"/>
      <c r="CL101" s="44"/>
      <c r="CM101" s="44"/>
      <c r="CN101" s="44"/>
      <c r="CO101" s="44"/>
      <c r="CP101" s="44"/>
      <c r="CQ101" s="44"/>
      <c r="CR101" s="44"/>
      <c r="CS101" s="44"/>
      <c r="CT101" s="44"/>
      <c r="CU101" s="44"/>
      <c r="CV101" s="44"/>
      <c r="CW101" s="44"/>
      <c r="CX101" s="44"/>
      <c r="CY101" s="44"/>
      <c r="CZ101" s="44"/>
      <c r="DA101" s="44"/>
      <c r="DB101" s="44"/>
      <c r="DC101" s="44"/>
      <c r="DD101" s="44"/>
      <c r="DE101" s="44"/>
      <c r="DF101" s="44"/>
      <c r="DG101" s="44"/>
      <c r="DH101" s="44"/>
      <c r="DI101" s="44"/>
      <c r="DJ101" s="44"/>
      <c r="DK101" s="44"/>
      <c r="DL101" s="44"/>
      <c r="DM101" s="44"/>
      <c r="DN101" s="44"/>
      <c r="DO101" s="44"/>
      <c r="DP101" s="44"/>
      <c r="DQ101" s="44"/>
      <c r="DR101" s="44"/>
      <c r="DS101" s="44"/>
      <c r="DT101" s="44"/>
      <c r="DU101" s="44"/>
      <c r="DV101" s="44"/>
      <c r="DW101" s="44"/>
      <c r="DX101" s="44"/>
      <c r="DY101" s="44"/>
      <c r="DZ101" s="44"/>
      <c r="EA101" s="44"/>
      <c r="EB101" s="44"/>
      <c r="EC101" s="44"/>
      <c r="ED101" s="44"/>
      <c r="EE101" s="44"/>
      <c r="EF101" s="44"/>
      <c r="EG101" s="44"/>
      <c r="EH101" s="44"/>
      <c r="EI101" s="44"/>
      <c r="EJ101" s="44"/>
      <c r="EK101" s="44"/>
      <c r="EL101" s="44"/>
      <c r="EM101" s="44"/>
      <c r="EN101" s="44"/>
      <c r="EO101" s="44"/>
      <c r="EP101" s="44"/>
      <c r="EQ101" s="44"/>
      <c r="ER101" s="44"/>
      <c r="ES101" s="44"/>
      <c r="ET101" s="44"/>
      <c r="EU101" s="44"/>
      <c r="EV101" s="44"/>
      <c r="EW101" s="44"/>
      <c r="EX101" s="44"/>
      <c r="EY101" s="44"/>
      <c r="EZ101" s="44"/>
      <c r="FA101" s="44"/>
      <c r="FB101" s="44"/>
      <c r="FC101" s="44"/>
      <c r="FD101" s="44"/>
      <c r="FE101" s="44"/>
      <c r="FF101" s="44"/>
      <c r="FG101" s="44"/>
      <c r="FH101" s="44"/>
      <c r="FI101" s="44"/>
      <c r="FJ101" s="44"/>
      <c r="FK101" s="44"/>
      <c r="FL101" s="44"/>
      <c r="FM101" s="44"/>
      <c r="FN101" s="44"/>
      <c r="FO101" s="44"/>
      <c r="FP101" s="44"/>
      <c r="FQ101" s="44"/>
      <c r="FR101" s="44"/>
      <c r="FS101" s="44"/>
      <c r="FT101" s="44"/>
      <c r="FU101" s="44"/>
      <c r="FV101" s="44"/>
      <c r="FW101" s="44"/>
      <c r="FX101" s="44"/>
      <c r="FY101" s="44"/>
      <c r="FZ101" s="44"/>
      <c r="GA101" s="44"/>
      <c r="GB101" s="44"/>
      <c r="GC101" s="44"/>
      <c r="GD101" s="44"/>
      <c r="GE101" s="44"/>
      <c r="GF101" s="44"/>
      <c r="GG101" s="44"/>
      <c r="GH101" s="44"/>
      <c r="GI101" s="44"/>
      <c r="GJ101" s="44"/>
      <c r="GK101" s="44"/>
      <c r="GL101" s="44"/>
      <c r="GM101" s="44"/>
      <c r="GN101" s="44"/>
      <c r="GO101" s="44"/>
      <c r="GP101" s="44"/>
      <c r="GQ101" s="44"/>
      <c r="GR101" s="44"/>
      <c r="GS101" s="44"/>
      <c r="GT101" s="44"/>
      <c r="GU101" s="44"/>
      <c r="GV101" s="44"/>
      <c r="GW101" s="44"/>
      <c r="GX101" s="44"/>
      <c r="GY101" s="44"/>
      <c r="GZ101" s="44"/>
      <c r="HA101" s="44"/>
      <c r="HB101" s="44"/>
      <c r="HC101" s="44"/>
      <c r="HD101" s="44"/>
      <c r="HE101" s="44"/>
      <c r="HF101" s="44"/>
      <c r="HG101" s="44"/>
      <c r="HH101" s="44"/>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c r="II101" s="7"/>
      <c r="IJ101" s="7"/>
      <c r="IK101" s="7"/>
      <c r="IL101" s="7"/>
      <c r="IM101" s="7"/>
      <c r="IN101" s="7"/>
      <c r="IO101" s="7"/>
    </row>
    <row r="102" s="317" customFormat="true" spans="1:249">
      <c r="A102" s="189"/>
      <c r="B102" s="213"/>
      <c r="C102" s="213"/>
      <c r="D102" s="213"/>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c r="BU102" s="44"/>
      <c r="BV102" s="44"/>
      <c r="BW102" s="44"/>
      <c r="BX102" s="44"/>
      <c r="BY102" s="44"/>
      <c r="BZ102" s="44"/>
      <c r="CA102" s="44"/>
      <c r="CB102" s="44"/>
      <c r="CC102" s="44"/>
      <c r="CD102" s="44"/>
      <c r="CE102" s="44"/>
      <c r="CF102" s="44"/>
      <c r="CG102" s="44"/>
      <c r="CH102" s="44"/>
      <c r="CI102" s="44"/>
      <c r="CJ102" s="44"/>
      <c r="CK102" s="44"/>
      <c r="CL102" s="44"/>
      <c r="CM102" s="44"/>
      <c r="CN102" s="44"/>
      <c r="CO102" s="44"/>
      <c r="CP102" s="44"/>
      <c r="CQ102" s="44"/>
      <c r="CR102" s="44"/>
      <c r="CS102" s="44"/>
      <c r="CT102" s="44"/>
      <c r="CU102" s="44"/>
      <c r="CV102" s="44"/>
      <c r="CW102" s="44"/>
      <c r="CX102" s="44"/>
      <c r="CY102" s="44"/>
      <c r="CZ102" s="44"/>
      <c r="DA102" s="44"/>
      <c r="DB102" s="44"/>
      <c r="DC102" s="44"/>
      <c r="DD102" s="44"/>
      <c r="DE102" s="44"/>
      <c r="DF102" s="44"/>
      <c r="DG102" s="44"/>
      <c r="DH102" s="44"/>
      <c r="DI102" s="44"/>
      <c r="DJ102" s="44"/>
      <c r="DK102" s="44"/>
      <c r="DL102" s="44"/>
      <c r="DM102" s="44"/>
      <c r="DN102" s="44"/>
      <c r="DO102" s="44"/>
      <c r="DP102" s="44"/>
      <c r="DQ102" s="44"/>
      <c r="DR102" s="44"/>
      <c r="DS102" s="44"/>
      <c r="DT102" s="44"/>
      <c r="DU102" s="44"/>
      <c r="DV102" s="44"/>
      <c r="DW102" s="44"/>
      <c r="DX102" s="44"/>
      <c r="DY102" s="44"/>
      <c r="DZ102" s="44"/>
      <c r="EA102" s="44"/>
      <c r="EB102" s="44"/>
      <c r="EC102" s="44"/>
      <c r="ED102" s="44"/>
      <c r="EE102" s="44"/>
      <c r="EF102" s="44"/>
      <c r="EG102" s="44"/>
      <c r="EH102" s="44"/>
      <c r="EI102" s="44"/>
      <c r="EJ102" s="44"/>
      <c r="EK102" s="44"/>
      <c r="EL102" s="44"/>
      <c r="EM102" s="44"/>
      <c r="EN102" s="44"/>
      <c r="EO102" s="44"/>
      <c r="EP102" s="44"/>
      <c r="EQ102" s="44"/>
      <c r="ER102" s="44"/>
      <c r="ES102" s="44"/>
      <c r="ET102" s="44"/>
      <c r="EU102" s="44"/>
      <c r="EV102" s="44"/>
      <c r="EW102" s="44"/>
      <c r="EX102" s="44"/>
      <c r="EY102" s="44"/>
      <c r="EZ102" s="44"/>
      <c r="FA102" s="44"/>
      <c r="FB102" s="44"/>
      <c r="FC102" s="44"/>
      <c r="FD102" s="44"/>
      <c r="FE102" s="44"/>
      <c r="FF102" s="44"/>
      <c r="FG102" s="44"/>
      <c r="FH102" s="44"/>
      <c r="FI102" s="44"/>
      <c r="FJ102" s="44"/>
      <c r="FK102" s="44"/>
      <c r="FL102" s="44"/>
      <c r="FM102" s="44"/>
      <c r="FN102" s="44"/>
      <c r="FO102" s="44"/>
      <c r="FP102" s="44"/>
      <c r="FQ102" s="44"/>
      <c r="FR102" s="44"/>
      <c r="FS102" s="44"/>
      <c r="FT102" s="44"/>
      <c r="FU102" s="44"/>
      <c r="FV102" s="44"/>
      <c r="FW102" s="44"/>
      <c r="FX102" s="44"/>
      <c r="FY102" s="44"/>
      <c r="FZ102" s="44"/>
      <c r="GA102" s="44"/>
      <c r="GB102" s="44"/>
      <c r="GC102" s="44"/>
      <c r="GD102" s="44"/>
      <c r="GE102" s="44"/>
      <c r="GF102" s="44"/>
      <c r="GG102" s="44"/>
      <c r="GH102" s="44"/>
      <c r="GI102" s="44"/>
      <c r="GJ102" s="44"/>
      <c r="GK102" s="44"/>
      <c r="GL102" s="44"/>
      <c r="GM102" s="44"/>
      <c r="GN102" s="44"/>
      <c r="GO102" s="44"/>
      <c r="GP102" s="44"/>
      <c r="GQ102" s="44"/>
      <c r="GR102" s="44"/>
      <c r="GS102" s="44"/>
      <c r="GT102" s="44"/>
      <c r="GU102" s="44"/>
      <c r="GV102" s="44"/>
      <c r="GW102" s="44"/>
      <c r="GX102" s="44"/>
      <c r="GY102" s="44"/>
      <c r="GZ102" s="44"/>
      <c r="HA102" s="44"/>
      <c r="HB102" s="44"/>
      <c r="HC102" s="44"/>
      <c r="HD102" s="44"/>
      <c r="HE102" s="44"/>
      <c r="HF102" s="44"/>
      <c r="HG102" s="44"/>
      <c r="HH102" s="44"/>
      <c r="HI102" s="7"/>
      <c r="HJ102" s="7"/>
      <c r="HK102" s="7"/>
      <c r="HL102" s="7"/>
      <c r="HM102" s="7"/>
      <c r="HN102" s="7"/>
      <c r="HO102" s="7"/>
      <c r="HP102" s="7"/>
      <c r="HQ102" s="7"/>
      <c r="HR102" s="7"/>
      <c r="HS102" s="7"/>
      <c r="HT102" s="7"/>
      <c r="HU102" s="7"/>
      <c r="HV102" s="7"/>
      <c r="HW102" s="7"/>
      <c r="HX102" s="7"/>
      <c r="HY102" s="7"/>
      <c r="HZ102" s="7"/>
      <c r="IA102" s="7"/>
      <c r="IB102" s="7"/>
      <c r="IC102" s="7"/>
      <c r="ID102" s="7"/>
      <c r="IE102" s="7"/>
      <c r="IF102" s="7"/>
      <c r="IG102" s="7"/>
      <c r="IH102" s="7"/>
      <c r="II102" s="7"/>
      <c r="IJ102" s="7"/>
      <c r="IK102" s="7"/>
      <c r="IL102" s="7"/>
      <c r="IM102" s="7"/>
      <c r="IN102" s="7"/>
      <c r="IO102" s="7"/>
    </row>
    <row r="103" s="317" customFormat="true" spans="1:249">
      <c r="A103" s="189"/>
      <c r="B103" s="213"/>
      <c r="C103" s="213"/>
      <c r="D103" s="213"/>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c r="BL103" s="44"/>
      <c r="BM103" s="44"/>
      <c r="BN103" s="44"/>
      <c r="BO103" s="44"/>
      <c r="BP103" s="44"/>
      <c r="BQ103" s="44"/>
      <c r="BR103" s="44"/>
      <c r="BS103" s="44"/>
      <c r="BT103" s="44"/>
      <c r="BU103" s="44"/>
      <c r="BV103" s="44"/>
      <c r="BW103" s="44"/>
      <c r="BX103" s="44"/>
      <c r="BY103" s="44"/>
      <c r="BZ103" s="44"/>
      <c r="CA103" s="44"/>
      <c r="CB103" s="44"/>
      <c r="CC103" s="44"/>
      <c r="CD103" s="44"/>
      <c r="CE103" s="44"/>
      <c r="CF103" s="44"/>
      <c r="CG103" s="44"/>
      <c r="CH103" s="44"/>
      <c r="CI103" s="44"/>
      <c r="CJ103" s="44"/>
      <c r="CK103" s="44"/>
      <c r="CL103" s="44"/>
      <c r="CM103" s="44"/>
      <c r="CN103" s="44"/>
      <c r="CO103" s="44"/>
      <c r="CP103" s="44"/>
      <c r="CQ103" s="44"/>
      <c r="CR103" s="44"/>
      <c r="CS103" s="44"/>
      <c r="CT103" s="44"/>
      <c r="CU103" s="44"/>
      <c r="CV103" s="44"/>
      <c r="CW103" s="44"/>
      <c r="CX103" s="44"/>
      <c r="CY103" s="44"/>
      <c r="CZ103" s="44"/>
      <c r="DA103" s="44"/>
      <c r="DB103" s="44"/>
      <c r="DC103" s="44"/>
      <c r="DD103" s="44"/>
      <c r="DE103" s="44"/>
      <c r="DF103" s="44"/>
      <c r="DG103" s="44"/>
      <c r="DH103" s="44"/>
      <c r="DI103" s="44"/>
      <c r="DJ103" s="44"/>
      <c r="DK103" s="44"/>
      <c r="DL103" s="44"/>
      <c r="DM103" s="44"/>
      <c r="DN103" s="44"/>
      <c r="DO103" s="44"/>
      <c r="DP103" s="44"/>
      <c r="DQ103" s="44"/>
      <c r="DR103" s="44"/>
      <c r="DS103" s="44"/>
      <c r="DT103" s="44"/>
      <c r="DU103" s="44"/>
      <c r="DV103" s="44"/>
      <c r="DW103" s="44"/>
      <c r="DX103" s="44"/>
      <c r="DY103" s="44"/>
      <c r="DZ103" s="44"/>
      <c r="EA103" s="44"/>
      <c r="EB103" s="44"/>
      <c r="EC103" s="44"/>
      <c r="ED103" s="44"/>
      <c r="EE103" s="44"/>
      <c r="EF103" s="44"/>
      <c r="EG103" s="44"/>
      <c r="EH103" s="44"/>
      <c r="EI103" s="44"/>
      <c r="EJ103" s="44"/>
      <c r="EK103" s="44"/>
      <c r="EL103" s="44"/>
      <c r="EM103" s="44"/>
      <c r="EN103" s="44"/>
      <c r="EO103" s="44"/>
      <c r="EP103" s="44"/>
      <c r="EQ103" s="44"/>
      <c r="ER103" s="44"/>
      <c r="ES103" s="44"/>
      <c r="ET103" s="44"/>
      <c r="EU103" s="44"/>
      <c r="EV103" s="44"/>
      <c r="EW103" s="44"/>
      <c r="EX103" s="44"/>
      <c r="EY103" s="44"/>
      <c r="EZ103" s="44"/>
      <c r="FA103" s="44"/>
      <c r="FB103" s="44"/>
      <c r="FC103" s="44"/>
      <c r="FD103" s="44"/>
      <c r="FE103" s="44"/>
      <c r="FF103" s="44"/>
      <c r="FG103" s="44"/>
      <c r="FH103" s="44"/>
      <c r="FI103" s="44"/>
      <c r="FJ103" s="44"/>
      <c r="FK103" s="44"/>
      <c r="FL103" s="44"/>
      <c r="FM103" s="44"/>
      <c r="FN103" s="44"/>
      <c r="FO103" s="44"/>
      <c r="FP103" s="44"/>
      <c r="FQ103" s="44"/>
      <c r="FR103" s="44"/>
      <c r="FS103" s="44"/>
      <c r="FT103" s="44"/>
      <c r="FU103" s="44"/>
      <c r="FV103" s="44"/>
      <c r="FW103" s="44"/>
      <c r="FX103" s="44"/>
      <c r="FY103" s="44"/>
      <c r="FZ103" s="44"/>
      <c r="GA103" s="44"/>
      <c r="GB103" s="44"/>
      <c r="GC103" s="44"/>
      <c r="GD103" s="44"/>
      <c r="GE103" s="44"/>
      <c r="GF103" s="44"/>
      <c r="GG103" s="44"/>
      <c r="GH103" s="44"/>
      <c r="GI103" s="44"/>
      <c r="GJ103" s="44"/>
      <c r="GK103" s="44"/>
      <c r="GL103" s="44"/>
      <c r="GM103" s="44"/>
      <c r="GN103" s="44"/>
      <c r="GO103" s="44"/>
      <c r="GP103" s="44"/>
      <c r="GQ103" s="44"/>
      <c r="GR103" s="44"/>
      <c r="GS103" s="44"/>
      <c r="GT103" s="44"/>
      <c r="GU103" s="44"/>
      <c r="GV103" s="44"/>
      <c r="GW103" s="44"/>
      <c r="GX103" s="44"/>
      <c r="GY103" s="44"/>
      <c r="GZ103" s="44"/>
      <c r="HA103" s="44"/>
      <c r="HB103" s="44"/>
      <c r="HC103" s="44"/>
      <c r="HD103" s="44"/>
      <c r="HE103" s="44"/>
      <c r="HF103" s="44"/>
      <c r="HG103" s="44"/>
      <c r="HH103" s="44"/>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c r="IH103" s="7"/>
      <c r="II103" s="7"/>
      <c r="IJ103" s="7"/>
      <c r="IK103" s="7"/>
      <c r="IL103" s="7"/>
      <c r="IM103" s="7"/>
      <c r="IN103" s="7"/>
      <c r="IO103" s="7"/>
    </row>
    <row r="104" s="317" customFormat="true" spans="1:249">
      <c r="A104" s="189"/>
      <c r="B104" s="213"/>
      <c r="C104" s="213"/>
      <c r="D104" s="213"/>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44"/>
      <c r="BP104" s="44"/>
      <c r="BQ104" s="44"/>
      <c r="BR104" s="44"/>
      <c r="BS104" s="44"/>
      <c r="BT104" s="44"/>
      <c r="BU104" s="44"/>
      <c r="BV104" s="44"/>
      <c r="BW104" s="44"/>
      <c r="BX104" s="44"/>
      <c r="BY104" s="44"/>
      <c r="BZ104" s="44"/>
      <c r="CA104" s="44"/>
      <c r="CB104" s="44"/>
      <c r="CC104" s="44"/>
      <c r="CD104" s="44"/>
      <c r="CE104" s="44"/>
      <c r="CF104" s="44"/>
      <c r="CG104" s="44"/>
      <c r="CH104" s="44"/>
      <c r="CI104" s="44"/>
      <c r="CJ104" s="44"/>
      <c r="CK104" s="44"/>
      <c r="CL104" s="44"/>
      <c r="CM104" s="44"/>
      <c r="CN104" s="44"/>
      <c r="CO104" s="44"/>
      <c r="CP104" s="44"/>
      <c r="CQ104" s="44"/>
      <c r="CR104" s="44"/>
      <c r="CS104" s="44"/>
      <c r="CT104" s="44"/>
      <c r="CU104" s="44"/>
      <c r="CV104" s="44"/>
      <c r="CW104" s="44"/>
      <c r="CX104" s="44"/>
      <c r="CY104" s="44"/>
      <c r="CZ104" s="44"/>
      <c r="DA104" s="44"/>
      <c r="DB104" s="44"/>
      <c r="DC104" s="44"/>
      <c r="DD104" s="44"/>
      <c r="DE104" s="44"/>
      <c r="DF104" s="44"/>
      <c r="DG104" s="44"/>
      <c r="DH104" s="44"/>
      <c r="DI104" s="44"/>
      <c r="DJ104" s="44"/>
      <c r="DK104" s="44"/>
      <c r="DL104" s="44"/>
      <c r="DM104" s="44"/>
      <c r="DN104" s="44"/>
      <c r="DO104" s="44"/>
      <c r="DP104" s="44"/>
      <c r="DQ104" s="44"/>
      <c r="DR104" s="44"/>
      <c r="DS104" s="44"/>
      <c r="DT104" s="44"/>
      <c r="DU104" s="44"/>
      <c r="DV104" s="44"/>
      <c r="DW104" s="44"/>
      <c r="DX104" s="44"/>
      <c r="DY104" s="44"/>
      <c r="DZ104" s="44"/>
      <c r="EA104" s="44"/>
      <c r="EB104" s="44"/>
      <c r="EC104" s="44"/>
      <c r="ED104" s="44"/>
      <c r="EE104" s="44"/>
      <c r="EF104" s="44"/>
      <c r="EG104" s="44"/>
      <c r="EH104" s="44"/>
      <c r="EI104" s="44"/>
      <c r="EJ104" s="44"/>
      <c r="EK104" s="44"/>
      <c r="EL104" s="44"/>
      <c r="EM104" s="44"/>
      <c r="EN104" s="44"/>
      <c r="EO104" s="44"/>
      <c r="EP104" s="44"/>
      <c r="EQ104" s="44"/>
      <c r="ER104" s="44"/>
      <c r="ES104" s="44"/>
      <c r="ET104" s="44"/>
      <c r="EU104" s="44"/>
      <c r="EV104" s="44"/>
      <c r="EW104" s="44"/>
      <c r="EX104" s="44"/>
      <c r="EY104" s="44"/>
      <c r="EZ104" s="44"/>
      <c r="FA104" s="44"/>
      <c r="FB104" s="44"/>
      <c r="FC104" s="44"/>
      <c r="FD104" s="44"/>
      <c r="FE104" s="44"/>
      <c r="FF104" s="44"/>
      <c r="FG104" s="44"/>
      <c r="FH104" s="44"/>
      <c r="FI104" s="44"/>
      <c r="FJ104" s="44"/>
      <c r="FK104" s="44"/>
      <c r="FL104" s="44"/>
      <c r="FM104" s="44"/>
      <c r="FN104" s="44"/>
      <c r="FO104" s="44"/>
      <c r="FP104" s="44"/>
      <c r="FQ104" s="44"/>
      <c r="FR104" s="44"/>
      <c r="FS104" s="44"/>
      <c r="FT104" s="44"/>
      <c r="FU104" s="44"/>
      <c r="FV104" s="44"/>
      <c r="FW104" s="44"/>
      <c r="FX104" s="44"/>
      <c r="FY104" s="44"/>
      <c r="FZ104" s="44"/>
      <c r="GA104" s="44"/>
      <c r="GB104" s="44"/>
      <c r="GC104" s="44"/>
      <c r="GD104" s="44"/>
      <c r="GE104" s="44"/>
      <c r="GF104" s="44"/>
      <c r="GG104" s="44"/>
      <c r="GH104" s="44"/>
      <c r="GI104" s="44"/>
      <c r="GJ104" s="44"/>
      <c r="GK104" s="44"/>
      <c r="GL104" s="44"/>
      <c r="GM104" s="44"/>
      <c r="GN104" s="44"/>
      <c r="GO104" s="44"/>
      <c r="GP104" s="44"/>
      <c r="GQ104" s="44"/>
      <c r="GR104" s="44"/>
      <c r="GS104" s="44"/>
      <c r="GT104" s="44"/>
      <c r="GU104" s="44"/>
      <c r="GV104" s="44"/>
      <c r="GW104" s="44"/>
      <c r="GX104" s="44"/>
      <c r="GY104" s="44"/>
      <c r="GZ104" s="44"/>
      <c r="HA104" s="44"/>
      <c r="HB104" s="44"/>
      <c r="HC104" s="44"/>
      <c r="HD104" s="44"/>
      <c r="HE104" s="44"/>
      <c r="HF104" s="44"/>
      <c r="HG104" s="44"/>
      <c r="HH104" s="44"/>
      <c r="HI104" s="7"/>
      <c r="HJ104" s="7"/>
      <c r="HK104" s="7"/>
      <c r="HL104" s="7"/>
      <c r="HM104" s="7"/>
      <c r="HN104" s="7"/>
      <c r="HO104" s="7"/>
      <c r="HP104" s="7"/>
      <c r="HQ104" s="7"/>
      <c r="HR104" s="7"/>
      <c r="HS104" s="7"/>
      <c r="HT104" s="7"/>
      <c r="HU104" s="7"/>
      <c r="HV104" s="7"/>
      <c r="HW104" s="7"/>
      <c r="HX104" s="7"/>
      <c r="HY104" s="7"/>
      <c r="HZ104" s="7"/>
      <c r="IA104" s="7"/>
      <c r="IB104" s="7"/>
      <c r="IC104" s="7"/>
      <c r="ID104" s="7"/>
      <c r="IE104" s="7"/>
      <c r="IF104" s="7"/>
      <c r="IG104" s="7"/>
      <c r="IH104" s="7"/>
      <c r="II104" s="7"/>
      <c r="IJ104" s="7"/>
      <c r="IK104" s="7"/>
      <c r="IL104" s="7"/>
      <c r="IM104" s="7"/>
      <c r="IN104" s="7"/>
      <c r="IO104" s="7"/>
    </row>
    <row r="105" s="317" customFormat="true" spans="1:249">
      <c r="A105" s="189"/>
      <c r="B105" s="213"/>
      <c r="C105" s="213"/>
      <c r="D105" s="213"/>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c r="CA105" s="44"/>
      <c r="CB105" s="44"/>
      <c r="CC105" s="44"/>
      <c r="CD105" s="44"/>
      <c r="CE105" s="44"/>
      <c r="CF105" s="44"/>
      <c r="CG105" s="44"/>
      <c r="CH105" s="44"/>
      <c r="CI105" s="44"/>
      <c r="CJ105" s="44"/>
      <c r="CK105" s="44"/>
      <c r="CL105" s="44"/>
      <c r="CM105" s="44"/>
      <c r="CN105" s="44"/>
      <c r="CO105" s="44"/>
      <c r="CP105" s="44"/>
      <c r="CQ105" s="44"/>
      <c r="CR105" s="44"/>
      <c r="CS105" s="44"/>
      <c r="CT105" s="44"/>
      <c r="CU105" s="44"/>
      <c r="CV105" s="44"/>
      <c r="CW105" s="44"/>
      <c r="CX105" s="44"/>
      <c r="CY105" s="44"/>
      <c r="CZ105" s="44"/>
      <c r="DA105" s="44"/>
      <c r="DB105" s="44"/>
      <c r="DC105" s="44"/>
      <c r="DD105" s="44"/>
      <c r="DE105" s="44"/>
      <c r="DF105" s="44"/>
      <c r="DG105" s="44"/>
      <c r="DH105" s="44"/>
      <c r="DI105" s="44"/>
      <c r="DJ105" s="44"/>
      <c r="DK105" s="44"/>
      <c r="DL105" s="44"/>
      <c r="DM105" s="44"/>
      <c r="DN105" s="44"/>
      <c r="DO105" s="44"/>
      <c r="DP105" s="44"/>
      <c r="DQ105" s="44"/>
      <c r="DR105" s="44"/>
      <c r="DS105" s="44"/>
      <c r="DT105" s="44"/>
      <c r="DU105" s="44"/>
      <c r="DV105" s="44"/>
      <c r="DW105" s="44"/>
      <c r="DX105" s="44"/>
      <c r="DY105" s="44"/>
      <c r="DZ105" s="44"/>
      <c r="EA105" s="44"/>
      <c r="EB105" s="44"/>
      <c r="EC105" s="44"/>
      <c r="ED105" s="44"/>
      <c r="EE105" s="44"/>
      <c r="EF105" s="44"/>
      <c r="EG105" s="44"/>
      <c r="EH105" s="44"/>
      <c r="EI105" s="44"/>
      <c r="EJ105" s="44"/>
      <c r="EK105" s="44"/>
      <c r="EL105" s="44"/>
      <c r="EM105" s="44"/>
      <c r="EN105" s="44"/>
      <c r="EO105" s="44"/>
      <c r="EP105" s="44"/>
      <c r="EQ105" s="44"/>
      <c r="ER105" s="44"/>
      <c r="ES105" s="44"/>
      <c r="ET105" s="44"/>
      <c r="EU105" s="44"/>
      <c r="EV105" s="44"/>
      <c r="EW105" s="44"/>
      <c r="EX105" s="44"/>
      <c r="EY105" s="44"/>
      <c r="EZ105" s="44"/>
      <c r="FA105" s="44"/>
      <c r="FB105" s="44"/>
      <c r="FC105" s="44"/>
      <c r="FD105" s="44"/>
      <c r="FE105" s="44"/>
      <c r="FF105" s="44"/>
      <c r="FG105" s="44"/>
      <c r="FH105" s="44"/>
      <c r="FI105" s="44"/>
      <c r="FJ105" s="44"/>
      <c r="FK105" s="44"/>
      <c r="FL105" s="44"/>
      <c r="FM105" s="44"/>
      <c r="FN105" s="44"/>
      <c r="FO105" s="44"/>
      <c r="FP105" s="44"/>
      <c r="FQ105" s="44"/>
      <c r="FR105" s="44"/>
      <c r="FS105" s="44"/>
      <c r="FT105" s="44"/>
      <c r="FU105" s="44"/>
      <c r="FV105" s="44"/>
      <c r="FW105" s="44"/>
      <c r="FX105" s="44"/>
      <c r="FY105" s="44"/>
      <c r="FZ105" s="44"/>
      <c r="GA105" s="44"/>
      <c r="GB105" s="44"/>
      <c r="GC105" s="44"/>
      <c r="GD105" s="44"/>
      <c r="GE105" s="44"/>
      <c r="GF105" s="44"/>
      <c r="GG105" s="44"/>
      <c r="GH105" s="44"/>
      <c r="GI105" s="44"/>
      <c r="GJ105" s="44"/>
      <c r="GK105" s="44"/>
      <c r="GL105" s="44"/>
      <c r="GM105" s="44"/>
      <c r="GN105" s="44"/>
      <c r="GO105" s="44"/>
      <c r="GP105" s="44"/>
      <c r="GQ105" s="44"/>
      <c r="GR105" s="44"/>
      <c r="GS105" s="44"/>
      <c r="GT105" s="44"/>
      <c r="GU105" s="44"/>
      <c r="GV105" s="44"/>
      <c r="GW105" s="44"/>
      <c r="GX105" s="44"/>
      <c r="GY105" s="44"/>
      <c r="GZ105" s="44"/>
      <c r="HA105" s="44"/>
      <c r="HB105" s="44"/>
      <c r="HC105" s="44"/>
      <c r="HD105" s="44"/>
      <c r="HE105" s="44"/>
      <c r="HF105" s="44"/>
      <c r="HG105" s="44"/>
      <c r="HH105" s="44"/>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c r="IH105" s="7"/>
      <c r="II105" s="7"/>
      <c r="IJ105" s="7"/>
      <c r="IK105" s="7"/>
      <c r="IL105" s="7"/>
      <c r="IM105" s="7"/>
      <c r="IN105" s="7"/>
      <c r="IO105" s="7"/>
    </row>
    <row r="106" s="317" customFormat="true" spans="1:249">
      <c r="A106" s="189"/>
      <c r="B106" s="213"/>
      <c r="C106" s="213"/>
      <c r="D106" s="213"/>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4"/>
      <c r="CJ106" s="44"/>
      <c r="CK106" s="44"/>
      <c r="CL106" s="44"/>
      <c r="CM106" s="44"/>
      <c r="CN106" s="44"/>
      <c r="CO106" s="44"/>
      <c r="CP106" s="44"/>
      <c r="CQ106" s="44"/>
      <c r="CR106" s="44"/>
      <c r="CS106" s="44"/>
      <c r="CT106" s="44"/>
      <c r="CU106" s="44"/>
      <c r="CV106" s="44"/>
      <c r="CW106" s="44"/>
      <c r="CX106" s="44"/>
      <c r="CY106" s="44"/>
      <c r="CZ106" s="44"/>
      <c r="DA106" s="44"/>
      <c r="DB106" s="44"/>
      <c r="DC106" s="44"/>
      <c r="DD106" s="44"/>
      <c r="DE106" s="44"/>
      <c r="DF106" s="44"/>
      <c r="DG106" s="44"/>
      <c r="DH106" s="44"/>
      <c r="DI106" s="44"/>
      <c r="DJ106" s="44"/>
      <c r="DK106" s="44"/>
      <c r="DL106" s="44"/>
      <c r="DM106" s="44"/>
      <c r="DN106" s="44"/>
      <c r="DO106" s="44"/>
      <c r="DP106" s="44"/>
      <c r="DQ106" s="44"/>
      <c r="DR106" s="44"/>
      <c r="DS106" s="44"/>
      <c r="DT106" s="44"/>
      <c r="DU106" s="44"/>
      <c r="DV106" s="44"/>
      <c r="DW106" s="44"/>
      <c r="DX106" s="44"/>
      <c r="DY106" s="44"/>
      <c r="DZ106" s="44"/>
      <c r="EA106" s="44"/>
      <c r="EB106" s="44"/>
      <c r="EC106" s="44"/>
      <c r="ED106" s="44"/>
      <c r="EE106" s="44"/>
      <c r="EF106" s="44"/>
      <c r="EG106" s="44"/>
      <c r="EH106" s="44"/>
      <c r="EI106" s="44"/>
      <c r="EJ106" s="44"/>
      <c r="EK106" s="44"/>
      <c r="EL106" s="44"/>
      <c r="EM106" s="44"/>
      <c r="EN106" s="44"/>
      <c r="EO106" s="44"/>
      <c r="EP106" s="44"/>
      <c r="EQ106" s="44"/>
      <c r="ER106" s="44"/>
      <c r="ES106" s="44"/>
      <c r="ET106" s="44"/>
      <c r="EU106" s="44"/>
      <c r="EV106" s="44"/>
      <c r="EW106" s="44"/>
      <c r="EX106" s="44"/>
      <c r="EY106" s="44"/>
      <c r="EZ106" s="44"/>
      <c r="FA106" s="44"/>
      <c r="FB106" s="44"/>
      <c r="FC106" s="44"/>
      <c r="FD106" s="44"/>
      <c r="FE106" s="44"/>
      <c r="FF106" s="44"/>
      <c r="FG106" s="44"/>
      <c r="FH106" s="44"/>
      <c r="FI106" s="44"/>
      <c r="FJ106" s="44"/>
      <c r="FK106" s="44"/>
      <c r="FL106" s="44"/>
      <c r="FM106" s="44"/>
      <c r="FN106" s="44"/>
      <c r="FO106" s="44"/>
      <c r="FP106" s="44"/>
      <c r="FQ106" s="44"/>
      <c r="FR106" s="44"/>
      <c r="FS106" s="44"/>
      <c r="FT106" s="44"/>
      <c r="FU106" s="44"/>
      <c r="FV106" s="44"/>
      <c r="FW106" s="44"/>
      <c r="FX106" s="44"/>
      <c r="FY106" s="44"/>
      <c r="FZ106" s="44"/>
      <c r="GA106" s="44"/>
      <c r="GB106" s="44"/>
      <c r="GC106" s="44"/>
      <c r="GD106" s="44"/>
      <c r="GE106" s="44"/>
      <c r="GF106" s="44"/>
      <c r="GG106" s="44"/>
      <c r="GH106" s="44"/>
      <c r="GI106" s="44"/>
      <c r="GJ106" s="44"/>
      <c r="GK106" s="44"/>
      <c r="GL106" s="44"/>
      <c r="GM106" s="44"/>
      <c r="GN106" s="44"/>
      <c r="GO106" s="44"/>
      <c r="GP106" s="44"/>
      <c r="GQ106" s="44"/>
      <c r="GR106" s="44"/>
      <c r="GS106" s="44"/>
      <c r="GT106" s="44"/>
      <c r="GU106" s="44"/>
      <c r="GV106" s="44"/>
      <c r="GW106" s="44"/>
      <c r="GX106" s="44"/>
      <c r="GY106" s="44"/>
      <c r="GZ106" s="44"/>
      <c r="HA106" s="44"/>
      <c r="HB106" s="44"/>
      <c r="HC106" s="44"/>
      <c r="HD106" s="44"/>
      <c r="HE106" s="44"/>
      <c r="HF106" s="44"/>
      <c r="HG106" s="44"/>
      <c r="HH106" s="44"/>
      <c r="HI106" s="7"/>
      <c r="HJ106" s="7"/>
      <c r="HK106" s="7"/>
      <c r="HL106" s="7"/>
      <c r="HM106" s="7"/>
      <c r="HN106" s="7"/>
      <c r="HO106" s="7"/>
      <c r="HP106" s="7"/>
      <c r="HQ106" s="7"/>
      <c r="HR106" s="7"/>
      <c r="HS106" s="7"/>
      <c r="HT106" s="7"/>
      <c r="HU106" s="7"/>
      <c r="HV106" s="7"/>
      <c r="HW106" s="7"/>
      <c r="HX106" s="7"/>
      <c r="HY106" s="7"/>
      <c r="HZ106" s="7"/>
      <c r="IA106" s="7"/>
      <c r="IB106" s="7"/>
      <c r="IC106" s="7"/>
      <c r="ID106" s="7"/>
      <c r="IE106" s="7"/>
      <c r="IF106" s="7"/>
      <c r="IG106" s="7"/>
      <c r="IH106" s="7"/>
      <c r="II106" s="7"/>
      <c r="IJ106" s="7"/>
      <c r="IK106" s="7"/>
      <c r="IL106" s="7"/>
      <c r="IM106" s="7"/>
      <c r="IN106" s="7"/>
      <c r="IO106" s="7"/>
    </row>
    <row r="107" s="195" customFormat="true" spans="1:249">
      <c r="A107" s="189"/>
      <c r="B107" s="213"/>
      <c r="C107" s="213"/>
      <c r="D107" s="213"/>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c r="BY107" s="44"/>
      <c r="BZ107" s="44"/>
      <c r="CA107" s="44"/>
      <c r="CB107" s="44"/>
      <c r="CC107" s="44"/>
      <c r="CD107" s="44"/>
      <c r="CE107" s="44"/>
      <c r="CF107" s="44"/>
      <c r="CG107" s="44"/>
      <c r="CH107" s="44"/>
      <c r="CI107" s="44"/>
      <c r="CJ107" s="44"/>
      <c r="CK107" s="44"/>
      <c r="CL107" s="44"/>
      <c r="CM107" s="44"/>
      <c r="CN107" s="44"/>
      <c r="CO107" s="44"/>
      <c r="CP107" s="44"/>
      <c r="CQ107" s="44"/>
      <c r="CR107" s="44"/>
      <c r="CS107" s="44"/>
      <c r="CT107" s="44"/>
      <c r="CU107" s="44"/>
      <c r="CV107" s="44"/>
      <c r="CW107" s="44"/>
      <c r="CX107" s="44"/>
      <c r="CY107" s="44"/>
      <c r="CZ107" s="44"/>
      <c r="DA107" s="44"/>
      <c r="DB107" s="44"/>
      <c r="DC107" s="44"/>
      <c r="DD107" s="44"/>
      <c r="DE107" s="44"/>
      <c r="DF107" s="44"/>
      <c r="DG107" s="44"/>
      <c r="DH107" s="44"/>
      <c r="DI107" s="44"/>
      <c r="DJ107" s="44"/>
      <c r="DK107" s="44"/>
      <c r="DL107" s="44"/>
      <c r="DM107" s="44"/>
      <c r="DN107" s="44"/>
      <c r="DO107" s="44"/>
      <c r="DP107" s="44"/>
      <c r="DQ107" s="44"/>
      <c r="DR107" s="44"/>
      <c r="DS107" s="44"/>
      <c r="DT107" s="44"/>
      <c r="DU107" s="44"/>
      <c r="DV107" s="44"/>
      <c r="DW107" s="44"/>
      <c r="DX107" s="44"/>
      <c r="DY107" s="44"/>
      <c r="DZ107" s="44"/>
      <c r="EA107" s="44"/>
      <c r="EB107" s="44"/>
      <c r="EC107" s="44"/>
      <c r="ED107" s="44"/>
      <c r="EE107" s="44"/>
      <c r="EF107" s="44"/>
      <c r="EG107" s="44"/>
      <c r="EH107" s="44"/>
      <c r="EI107" s="44"/>
      <c r="EJ107" s="44"/>
      <c r="EK107" s="44"/>
      <c r="EL107" s="44"/>
      <c r="EM107" s="44"/>
      <c r="EN107" s="44"/>
      <c r="EO107" s="44"/>
      <c r="EP107" s="44"/>
      <c r="EQ107" s="44"/>
      <c r="ER107" s="44"/>
      <c r="ES107" s="44"/>
      <c r="ET107" s="44"/>
      <c r="EU107" s="44"/>
      <c r="EV107" s="44"/>
      <c r="EW107" s="44"/>
      <c r="EX107" s="44"/>
      <c r="EY107" s="44"/>
      <c r="EZ107" s="44"/>
      <c r="FA107" s="44"/>
      <c r="FB107" s="44"/>
      <c r="FC107" s="44"/>
      <c r="FD107" s="44"/>
      <c r="FE107" s="44"/>
      <c r="FF107" s="44"/>
      <c r="FG107" s="44"/>
      <c r="FH107" s="44"/>
      <c r="FI107" s="44"/>
      <c r="FJ107" s="44"/>
      <c r="FK107" s="44"/>
      <c r="FL107" s="44"/>
      <c r="FM107" s="44"/>
      <c r="FN107" s="44"/>
      <c r="FO107" s="44"/>
      <c r="FP107" s="44"/>
      <c r="FQ107" s="44"/>
      <c r="FR107" s="44"/>
      <c r="FS107" s="44"/>
      <c r="FT107" s="44"/>
      <c r="FU107" s="44"/>
      <c r="FV107" s="44"/>
      <c r="FW107" s="44"/>
      <c r="FX107" s="44"/>
      <c r="FY107" s="44"/>
      <c r="FZ107" s="44"/>
      <c r="GA107" s="44"/>
      <c r="GB107" s="44"/>
      <c r="GC107" s="44"/>
      <c r="GD107" s="44"/>
      <c r="GE107" s="44"/>
      <c r="GF107" s="44"/>
      <c r="GG107" s="44"/>
      <c r="GH107" s="44"/>
      <c r="GI107" s="44"/>
      <c r="GJ107" s="44"/>
      <c r="GK107" s="44"/>
      <c r="GL107" s="44"/>
      <c r="GM107" s="44"/>
      <c r="GN107" s="44"/>
      <c r="GO107" s="44"/>
      <c r="GP107" s="44"/>
      <c r="GQ107" s="44"/>
      <c r="GR107" s="44"/>
      <c r="GS107" s="44"/>
      <c r="GT107" s="44"/>
      <c r="GU107" s="44"/>
      <c r="GV107" s="44"/>
      <c r="GW107" s="44"/>
      <c r="GX107" s="44"/>
      <c r="GY107" s="44"/>
      <c r="GZ107" s="44"/>
      <c r="HA107" s="44"/>
      <c r="HB107" s="44"/>
      <c r="HC107" s="44"/>
      <c r="HD107" s="44"/>
      <c r="HE107" s="44"/>
      <c r="HF107" s="44"/>
      <c r="HG107" s="44"/>
      <c r="HH107" s="44"/>
      <c r="HI107" s="7"/>
      <c r="HJ107" s="7"/>
      <c r="HK107" s="7"/>
      <c r="HL107" s="7"/>
      <c r="HM107" s="7"/>
      <c r="HN107" s="7"/>
      <c r="HO107" s="7"/>
      <c r="HP107" s="7"/>
      <c r="HQ107" s="7"/>
      <c r="HR107" s="7"/>
      <c r="HS107" s="7"/>
      <c r="HT107" s="7"/>
      <c r="HU107" s="7"/>
      <c r="HV107" s="7"/>
      <c r="HW107" s="7"/>
      <c r="HX107" s="7"/>
      <c r="HY107" s="7"/>
      <c r="HZ107" s="7"/>
      <c r="IA107" s="7"/>
      <c r="IB107" s="7"/>
      <c r="IC107" s="7"/>
      <c r="ID107" s="7"/>
      <c r="IE107" s="7"/>
      <c r="IF107" s="7"/>
      <c r="IG107" s="7"/>
      <c r="IH107" s="7"/>
      <c r="II107" s="7"/>
      <c r="IJ107" s="7"/>
      <c r="IK107" s="7"/>
      <c r="IL107" s="7"/>
      <c r="IM107" s="7"/>
      <c r="IN107" s="7"/>
      <c r="IO107" s="7"/>
    </row>
    <row r="108" s="317" customFormat="true" spans="1:249">
      <c r="A108" s="189"/>
      <c r="B108" s="213"/>
      <c r="C108" s="213"/>
      <c r="D108" s="213"/>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c r="BZ108" s="44"/>
      <c r="CA108" s="44"/>
      <c r="CB108" s="44"/>
      <c r="CC108" s="44"/>
      <c r="CD108" s="44"/>
      <c r="CE108" s="44"/>
      <c r="CF108" s="44"/>
      <c r="CG108" s="44"/>
      <c r="CH108" s="44"/>
      <c r="CI108" s="44"/>
      <c r="CJ108" s="44"/>
      <c r="CK108" s="44"/>
      <c r="CL108" s="44"/>
      <c r="CM108" s="44"/>
      <c r="CN108" s="44"/>
      <c r="CO108" s="44"/>
      <c r="CP108" s="44"/>
      <c r="CQ108" s="44"/>
      <c r="CR108" s="44"/>
      <c r="CS108" s="44"/>
      <c r="CT108" s="44"/>
      <c r="CU108" s="44"/>
      <c r="CV108" s="44"/>
      <c r="CW108" s="44"/>
      <c r="CX108" s="44"/>
      <c r="CY108" s="44"/>
      <c r="CZ108" s="44"/>
      <c r="DA108" s="44"/>
      <c r="DB108" s="44"/>
      <c r="DC108" s="44"/>
      <c r="DD108" s="44"/>
      <c r="DE108" s="44"/>
      <c r="DF108" s="44"/>
      <c r="DG108" s="44"/>
      <c r="DH108" s="44"/>
      <c r="DI108" s="44"/>
      <c r="DJ108" s="44"/>
      <c r="DK108" s="44"/>
      <c r="DL108" s="44"/>
      <c r="DM108" s="44"/>
      <c r="DN108" s="44"/>
      <c r="DO108" s="44"/>
      <c r="DP108" s="44"/>
      <c r="DQ108" s="44"/>
      <c r="DR108" s="44"/>
      <c r="DS108" s="44"/>
      <c r="DT108" s="44"/>
      <c r="DU108" s="44"/>
      <c r="DV108" s="44"/>
      <c r="DW108" s="44"/>
      <c r="DX108" s="44"/>
      <c r="DY108" s="44"/>
      <c r="DZ108" s="44"/>
      <c r="EA108" s="44"/>
      <c r="EB108" s="44"/>
      <c r="EC108" s="44"/>
      <c r="ED108" s="44"/>
      <c r="EE108" s="44"/>
      <c r="EF108" s="44"/>
      <c r="EG108" s="44"/>
      <c r="EH108" s="44"/>
      <c r="EI108" s="44"/>
      <c r="EJ108" s="44"/>
      <c r="EK108" s="44"/>
      <c r="EL108" s="44"/>
      <c r="EM108" s="44"/>
      <c r="EN108" s="44"/>
      <c r="EO108" s="44"/>
      <c r="EP108" s="44"/>
      <c r="EQ108" s="44"/>
      <c r="ER108" s="44"/>
      <c r="ES108" s="44"/>
      <c r="ET108" s="44"/>
      <c r="EU108" s="44"/>
      <c r="EV108" s="44"/>
      <c r="EW108" s="44"/>
      <c r="EX108" s="44"/>
      <c r="EY108" s="44"/>
      <c r="EZ108" s="44"/>
      <c r="FA108" s="44"/>
      <c r="FB108" s="44"/>
      <c r="FC108" s="44"/>
      <c r="FD108" s="44"/>
      <c r="FE108" s="44"/>
      <c r="FF108" s="44"/>
      <c r="FG108" s="44"/>
      <c r="FH108" s="44"/>
      <c r="FI108" s="44"/>
      <c r="FJ108" s="44"/>
      <c r="FK108" s="44"/>
      <c r="FL108" s="44"/>
      <c r="FM108" s="44"/>
      <c r="FN108" s="44"/>
      <c r="FO108" s="44"/>
      <c r="FP108" s="44"/>
      <c r="FQ108" s="44"/>
      <c r="FR108" s="44"/>
      <c r="FS108" s="44"/>
      <c r="FT108" s="44"/>
      <c r="FU108" s="44"/>
      <c r="FV108" s="44"/>
      <c r="FW108" s="44"/>
      <c r="FX108" s="44"/>
      <c r="FY108" s="44"/>
      <c r="FZ108" s="44"/>
      <c r="GA108" s="44"/>
      <c r="GB108" s="44"/>
      <c r="GC108" s="44"/>
      <c r="GD108" s="44"/>
      <c r="GE108" s="44"/>
      <c r="GF108" s="44"/>
      <c r="GG108" s="44"/>
      <c r="GH108" s="44"/>
      <c r="GI108" s="44"/>
      <c r="GJ108" s="44"/>
      <c r="GK108" s="44"/>
      <c r="GL108" s="44"/>
      <c r="GM108" s="44"/>
      <c r="GN108" s="44"/>
      <c r="GO108" s="44"/>
      <c r="GP108" s="44"/>
      <c r="GQ108" s="44"/>
      <c r="GR108" s="44"/>
      <c r="GS108" s="44"/>
      <c r="GT108" s="44"/>
      <c r="GU108" s="44"/>
      <c r="GV108" s="44"/>
      <c r="GW108" s="44"/>
      <c r="GX108" s="44"/>
      <c r="GY108" s="44"/>
      <c r="GZ108" s="44"/>
      <c r="HA108" s="44"/>
      <c r="HB108" s="44"/>
      <c r="HC108" s="44"/>
      <c r="HD108" s="44"/>
      <c r="HE108" s="44"/>
      <c r="HF108" s="44"/>
      <c r="HG108" s="44"/>
      <c r="HH108" s="44"/>
      <c r="HI108" s="7"/>
      <c r="HJ108" s="7"/>
      <c r="HK108" s="7"/>
      <c r="HL108" s="7"/>
      <c r="HM108" s="7"/>
      <c r="HN108" s="7"/>
      <c r="HO108" s="7"/>
      <c r="HP108" s="7"/>
      <c r="HQ108" s="7"/>
      <c r="HR108" s="7"/>
      <c r="HS108" s="7"/>
      <c r="HT108" s="7"/>
      <c r="HU108" s="7"/>
      <c r="HV108" s="7"/>
      <c r="HW108" s="7"/>
      <c r="HX108" s="7"/>
      <c r="HY108" s="7"/>
      <c r="HZ108" s="7"/>
      <c r="IA108" s="7"/>
      <c r="IB108" s="7"/>
      <c r="IC108" s="7"/>
      <c r="ID108" s="7"/>
      <c r="IE108" s="7"/>
      <c r="IF108" s="7"/>
      <c r="IG108" s="7"/>
      <c r="IH108" s="7"/>
      <c r="II108" s="7"/>
      <c r="IJ108" s="7"/>
      <c r="IK108" s="7"/>
      <c r="IL108" s="7"/>
      <c r="IM108" s="7"/>
      <c r="IN108" s="7"/>
      <c r="IO108" s="7"/>
    </row>
    <row r="109" s="317" customFormat="true" spans="1:249">
      <c r="A109" s="189"/>
      <c r="B109" s="213"/>
      <c r="C109" s="213"/>
      <c r="D109" s="213"/>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c r="CA109" s="44"/>
      <c r="CB109" s="44"/>
      <c r="CC109" s="44"/>
      <c r="CD109" s="44"/>
      <c r="CE109" s="44"/>
      <c r="CF109" s="44"/>
      <c r="CG109" s="44"/>
      <c r="CH109" s="44"/>
      <c r="CI109" s="44"/>
      <c r="CJ109" s="44"/>
      <c r="CK109" s="44"/>
      <c r="CL109" s="44"/>
      <c r="CM109" s="44"/>
      <c r="CN109" s="44"/>
      <c r="CO109" s="44"/>
      <c r="CP109" s="44"/>
      <c r="CQ109" s="44"/>
      <c r="CR109" s="44"/>
      <c r="CS109" s="44"/>
      <c r="CT109" s="44"/>
      <c r="CU109" s="44"/>
      <c r="CV109" s="44"/>
      <c r="CW109" s="44"/>
      <c r="CX109" s="44"/>
      <c r="CY109" s="44"/>
      <c r="CZ109" s="44"/>
      <c r="DA109" s="44"/>
      <c r="DB109" s="44"/>
      <c r="DC109" s="44"/>
      <c r="DD109" s="44"/>
      <c r="DE109" s="44"/>
      <c r="DF109" s="44"/>
      <c r="DG109" s="44"/>
      <c r="DH109" s="44"/>
      <c r="DI109" s="44"/>
      <c r="DJ109" s="44"/>
      <c r="DK109" s="44"/>
      <c r="DL109" s="44"/>
      <c r="DM109" s="44"/>
      <c r="DN109" s="44"/>
      <c r="DO109" s="44"/>
      <c r="DP109" s="44"/>
      <c r="DQ109" s="44"/>
      <c r="DR109" s="44"/>
      <c r="DS109" s="44"/>
      <c r="DT109" s="44"/>
      <c r="DU109" s="44"/>
      <c r="DV109" s="44"/>
      <c r="DW109" s="44"/>
      <c r="DX109" s="44"/>
      <c r="DY109" s="44"/>
      <c r="DZ109" s="44"/>
      <c r="EA109" s="44"/>
      <c r="EB109" s="44"/>
      <c r="EC109" s="44"/>
      <c r="ED109" s="44"/>
      <c r="EE109" s="44"/>
      <c r="EF109" s="44"/>
      <c r="EG109" s="44"/>
      <c r="EH109" s="44"/>
      <c r="EI109" s="44"/>
      <c r="EJ109" s="44"/>
      <c r="EK109" s="44"/>
      <c r="EL109" s="44"/>
      <c r="EM109" s="44"/>
      <c r="EN109" s="44"/>
      <c r="EO109" s="44"/>
      <c r="EP109" s="44"/>
      <c r="EQ109" s="44"/>
      <c r="ER109" s="44"/>
      <c r="ES109" s="44"/>
      <c r="ET109" s="44"/>
      <c r="EU109" s="44"/>
      <c r="EV109" s="44"/>
      <c r="EW109" s="44"/>
      <c r="EX109" s="44"/>
      <c r="EY109" s="44"/>
      <c r="EZ109" s="44"/>
      <c r="FA109" s="44"/>
      <c r="FB109" s="44"/>
      <c r="FC109" s="44"/>
      <c r="FD109" s="44"/>
      <c r="FE109" s="44"/>
      <c r="FF109" s="44"/>
      <c r="FG109" s="44"/>
      <c r="FH109" s="44"/>
      <c r="FI109" s="44"/>
      <c r="FJ109" s="44"/>
      <c r="FK109" s="44"/>
      <c r="FL109" s="44"/>
      <c r="FM109" s="44"/>
      <c r="FN109" s="44"/>
      <c r="FO109" s="44"/>
      <c r="FP109" s="44"/>
      <c r="FQ109" s="44"/>
      <c r="FR109" s="44"/>
      <c r="FS109" s="44"/>
      <c r="FT109" s="44"/>
      <c r="FU109" s="44"/>
      <c r="FV109" s="44"/>
      <c r="FW109" s="44"/>
      <c r="FX109" s="44"/>
      <c r="FY109" s="44"/>
      <c r="FZ109" s="44"/>
      <c r="GA109" s="44"/>
      <c r="GB109" s="44"/>
      <c r="GC109" s="44"/>
      <c r="GD109" s="44"/>
      <c r="GE109" s="44"/>
      <c r="GF109" s="44"/>
      <c r="GG109" s="44"/>
      <c r="GH109" s="44"/>
      <c r="GI109" s="44"/>
      <c r="GJ109" s="44"/>
      <c r="GK109" s="44"/>
      <c r="GL109" s="44"/>
      <c r="GM109" s="44"/>
      <c r="GN109" s="44"/>
      <c r="GO109" s="44"/>
      <c r="GP109" s="44"/>
      <c r="GQ109" s="44"/>
      <c r="GR109" s="44"/>
      <c r="GS109" s="44"/>
      <c r="GT109" s="44"/>
      <c r="GU109" s="44"/>
      <c r="GV109" s="44"/>
      <c r="GW109" s="44"/>
      <c r="GX109" s="44"/>
      <c r="GY109" s="44"/>
      <c r="GZ109" s="44"/>
      <c r="HA109" s="44"/>
      <c r="HB109" s="44"/>
      <c r="HC109" s="44"/>
      <c r="HD109" s="44"/>
      <c r="HE109" s="44"/>
      <c r="HF109" s="44"/>
      <c r="HG109" s="44"/>
      <c r="HH109" s="44"/>
      <c r="HI109" s="7"/>
      <c r="HJ109" s="7"/>
      <c r="HK109" s="7"/>
      <c r="HL109" s="7"/>
      <c r="HM109" s="7"/>
      <c r="HN109" s="7"/>
      <c r="HO109" s="7"/>
      <c r="HP109" s="7"/>
      <c r="HQ109" s="7"/>
      <c r="HR109" s="7"/>
      <c r="HS109" s="7"/>
      <c r="HT109" s="7"/>
      <c r="HU109" s="7"/>
      <c r="HV109" s="7"/>
      <c r="HW109" s="7"/>
      <c r="HX109" s="7"/>
      <c r="HY109" s="7"/>
      <c r="HZ109" s="7"/>
      <c r="IA109" s="7"/>
      <c r="IB109" s="7"/>
      <c r="IC109" s="7"/>
      <c r="ID109" s="7"/>
      <c r="IE109" s="7"/>
      <c r="IF109" s="7"/>
      <c r="IG109" s="7"/>
      <c r="IH109" s="7"/>
      <c r="II109" s="7"/>
      <c r="IJ109" s="7"/>
      <c r="IK109" s="7"/>
      <c r="IL109" s="7"/>
      <c r="IM109" s="7"/>
      <c r="IN109" s="7"/>
      <c r="IO109" s="7"/>
    </row>
    <row r="110" s="317" customFormat="true" spans="1:249">
      <c r="A110" s="189"/>
      <c r="B110" s="213"/>
      <c r="C110" s="213"/>
      <c r="D110" s="213"/>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4"/>
      <c r="CJ110" s="44"/>
      <c r="CK110" s="44"/>
      <c r="CL110" s="44"/>
      <c r="CM110" s="44"/>
      <c r="CN110" s="44"/>
      <c r="CO110" s="44"/>
      <c r="CP110" s="44"/>
      <c r="CQ110" s="44"/>
      <c r="CR110" s="44"/>
      <c r="CS110" s="44"/>
      <c r="CT110" s="44"/>
      <c r="CU110" s="44"/>
      <c r="CV110" s="44"/>
      <c r="CW110" s="44"/>
      <c r="CX110" s="44"/>
      <c r="CY110" s="44"/>
      <c r="CZ110" s="44"/>
      <c r="DA110" s="44"/>
      <c r="DB110" s="44"/>
      <c r="DC110" s="44"/>
      <c r="DD110" s="44"/>
      <c r="DE110" s="44"/>
      <c r="DF110" s="44"/>
      <c r="DG110" s="44"/>
      <c r="DH110" s="44"/>
      <c r="DI110" s="44"/>
      <c r="DJ110" s="44"/>
      <c r="DK110" s="44"/>
      <c r="DL110" s="44"/>
      <c r="DM110" s="44"/>
      <c r="DN110" s="44"/>
      <c r="DO110" s="44"/>
      <c r="DP110" s="44"/>
      <c r="DQ110" s="44"/>
      <c r="DR110" s="44"/>
      <c r="DS110" s="44"/>
      <c r="DT110" s="44"/>
      <c r="DU110" s="44"/>
      <c r="DV110" s="44"/>
      <c r="DW110" s="44"/>
      <c r="DX110" s="44"/>
      <c r="DY110" s="44"/>
      <c r="DZ110" s="44"/>
      <c r="EA110" s="44"/>
      <c r="EB110" s="44"/>
      <c r="EC110" s="44"/>
      <c r="ED110" s="44"/>
      <c r="EE110" s="44"/>
      <c r="EF110" s="44"/>
      <c r="EG110" s="44"/>
      <c r="EH110" s="44"/>
      <c r="EI110" s="44"/>
      <c r="EJ110" s="44"/>
      <c r="EK110" s="44"/>
      <c r="EL110" s="44"/>
      <c r="EM110" s="44"/>
      <c r="EN110" s="44"/>
      <c r="EO110" s="44"/>
      <c r="EP110" s="44"/>
      <c r="EQ110" s="44"/>
      <c r="ER110" s="44"/>
      <c r="ES110" s="44"/>
      <c r="ET110" s="44"/>
      <c r="EU110" s="44"/>
      <c r="EV110" s="44"/>
      <c r="EW110" s="44"/>
      <c r="EX110" s="44"/>
      <c r="EY110" s="44"/>
      <c r="EZ110" s="44"/>
      <c r="FA110" s="44"/>
      <c r="FB110" s="44"/>
      <c r="FC110" s="44"/>
      <c r="FD110" s="44"/>
      <c r="FE110" s="44"/>
      <c r="FF110" s="44"/>
      <c r="FG110" s="44"/>
      <c r="FH110" s="44"/>
      <c r="FI110" s="44"/>
      <c r="FJ110" s="44"/>
      <c r="FK110" s="44"/>
      <c r="FL110" s="44"/>
      <c r="FM110" s="44"/>
      <c r="FN110" s="44"/>
      <c r="FO110" s="44"/>
      <c r="FP110" s="44"/>
      <c r="FQ110" s="44"/>
      <c r="FR110" s="44"/>
      <c r="FS110" s="44"/>
      <c r="FT110" s="44"/>
      <c r="FU110" s="44"/>
      <c r="FV110" s="44"/>
      <c r="FW110" s="44"/>
      <c r="FX110" s="44"/>
      <c r="FY110" s="44"/>
      <c r="FZ110" s="44"/>
      <c r="GA110" s="44"/>
      <c r="GB110" s="44"/>
      <c r="GC110" s="44"/>
      <c r="GD110" s="44"/>
      <c r="GE110" s="44"/>
      <c r="GF110" s="44"/>
      <c r="GG110" s="44"/>
      <c r="GH110" s="44"/>
      <c r="GI110" s="44"/>
      <c r="GJ110" s="44"/>
      <c r="GK110" s="44"/>
      <c r="GL110" s="44"/>
      <c r="GM110" s="44"/>
      <c r="GN110" s="44"/>
      <c r="GO110" s="44"/>
      <c r="GP110" s="44"/>
      <c r="GQ110" s="44"/>
      <c r="GR110" s="44"/>
      <c r="GS110" s="44"/>
      <c r="GT110" s="44"/>
      <c r="GU110" s="44"/>
      <c r="GV110" s="44"/>
      <c r="GW110" s="44"/>
      <c r="GX110" s="44"/>
      <c r="GY110" s="44"/>
      <c r="GZ110" s="44"/>
      <c r="HA110" s="44"/>
      <c r="HB110" s="44"/>
      <c r="HC110" s="44"/>
      <c r="HD110" s="44"/>
      <c r="HE110" s="44"/>
      <c r="HF110" s="44"/>
      <c r="HG110" s="44"/>
      <c r="HH110" s="44"/>
      <c r="HI110" s="7"/>
      <c r="HJ110" s="7"/>
      <c r="HK110" s="7"/>
      <c r="HL110" s="7"/>
      <c r="HM110" s="7"/>
      <c r="HN110" s="7"/>
      <c r="HO110" s="7"/>
      <c r="HP110" s="7"/>
      <c r="HQ110" s="7"/>
      <c r="HR110" s="7"/>
      <c r="HS110" s="7"/>
      <c r="HT110" s="7"/>
      <c r="HU110" s="7"/>
      <c r="HV110" s="7"/>
      <c r="HW110" s="7"/>
      <c r="HX110" s="7"/>
      <c r="HY110" s="7"/>
      <c r="HZ110" s="7"/>
      <c r="IA110" s="7"/>
      <c r="IB110" s="7"/>
      <c r="IC110" s="7"/>
      <c r="ID110" s="7"/>
      <c r="IE110" s="7"/>
      <c r="IF110" s="7"/>
      <c r="IG110" s="7"/>
      <c r="IH110" s="7"/>
      <c r="II110" s="7"/>
      <c r="IJ110" s="7"/>
      <c r="IK110" s="7"/>
      <c r="IL110" s="7"/>
      <c r="IM110" s="7"/>
      <c r="IN110" s="7"/>
      <c r="IO110" s="7"/>
    </row>
    <row r="111" s="317" customFormat="true" spans="1:249">
      <c r="A111" s="189"/>
      <c r="B111" s="213"/>
      <c r="C111" s="213"/>
      <c r="D111" s="213"/>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4"/>
      <c r="CJ111" s="44"/>
      <c r="CK111" s="44"/>
      <c r="CL111" s="44"/>
      <c r="CM111" s="44"/>
      <c r="CN111" s="44"/>
      <c r="CO111" s="44"/>
      <c r="CP111" s="44"/>
      <c r="CQ111" s="44"/>
      <c r="CR111" s="44"/>
      <c r="CS111" s="44"/>
      <c r="CT111" s="44"/>
      <c r="CU111" s="44"/>
      <c r="CV111" s="44"/>
      <c r="CW111" s="44"/>
      <c r="CX111" s="44"/>
      <c r="CY111" s="44"/>
      <c r="CZ111" s="44"/>
      <c r="DA111" s="44"/>
      <c r="DB111" s="44"/>
      <c r="DC111" s="44"/>
      <c r="DD111" s="44"/>
      <c r="DE111" s="44"/>
      <c r="DF111" s="44"/>
      <c r="DG111" s="44"/>
      <c r="DH111" s="44"/>
      <c r="DI111" s="44"/>
      <c r="DJ111" s="44"/>
      <c r="DK111" s="44"/>
      <c r="DL111" s="44"/>
      <c r="DM111" s="44"/>
      <c r="DN111" s="44"/>
      <c r="DO111" s="44"/>
      <c r="DP111" s="44"/>
      <c r="DQ111" s="44"/>
      <c r="DR111" s="44"/>
      <c r="DS111" s="44"/>
      <c r="DT111" s="44"/>
      <c r="DU111" s="44"/>
      <c r="DV111" s="44"/>
      <c r="DW111" s="44"/>
      <c r="DX111" s="44"/>
      <c r="DY111" s="44"/>
      <c r="DZ111" s="44"/>
      <c r="EA111" s="44"/>
      <c r="EB111" s="44"/>
      <c r="EC111" s="44"/>
      <c r="ED111" s="44"/>
      <c r="EE111" s="44"/>
      <c r="EF111" s="44"/>
      <c r="EG111" s="44"/>
      <c r="EH111" s="44"/>
      <c r="EI111" s="44"/>
      <c r="EJ111" s="44"/>
      <c r="EK111" s="44"/>
      <c r="EL111" s="44"/>
      <c r="EM111" s="44"/>
      <c r="EN111" s="44"/>
      <c r="EO111" s="44"/>
      <c r="EP111" s="44"/>
      <c r="EQ111" s="44"/>
      <c r="ER111" s="44"/>
      <c r="ES111" s="44"/>
      <c r="ET111" s="44"/>
      <c r="EU111" s="44"/>
      <c r="EV111" s="44"/>
      <c r="EW111" s="44"/>
      <c r="EX111" s="44"/>
      <c r="EY111" s="44"/>
      <c r="EZ111" s="44"/>
      <c r="FA111" s="44"/>
      <c r="FB111" s="44"/>
      <c r="FC111" s="44"/>
      <c r="FD111" s="44"/>
      <c r="FE111" s="44"/>
      <c r="FF111" s="44"/>
      <c r="FG111" s="44"/>
      <c r="FH111" s="44"/>
      <c r="FI111" s="44"/>
      <c r="FJ111" s="44"/>
      <c r="FK111" s="44"/>
      <c r="FL111" s="44"/>
      <c r="FM111" s="44"/>
      <c r="FN111" s="44"/>
      <c r="FO111" s="44"/>
      <c r="FP111" s="44"/>
      <c r="FQ111" s="44"/>
      <c r="FR111" s="44"/>
      <c r="FS111" s="44"/>
      <c r="FT111" s="44"/>
      <c r="FU111" s="44"/>
      <c r="FV111" s="44"/>
      <c r="FW111" s="44"/>
      <c r="FX111" s="44"/>
      <c r="FY111" s="44"/>
      <c r="FZ111" s="44"/>
      <c r="GA111" s="44"/>
      <c r="GB111" s="44"/>
      <c r="GC111" s="44"/>
      <c r="GD111" s="44"/>
      <c r="GE111" s="44"/>
      <c r="GF111" s="44"/>
      <c r="GG111" s="44"/>
      <c r="GH111" s="44"/>
      <c r="GI111" s="44"/>
      <c r="GJ111" s="44"/>
      <c r="GK111" s="44"/>
      <c r="GL111" s="44"/>
      <c r="GM111" s="44"/>
      <c r="GN111" s="44"/>
      <c r="GO111" s="44"/>
      <c r="GP111" s="44"/>
      <c r="GQ111" s="44"/>
      <c r="GR111" s="44"/>
      <c r="GS111" s="44"/>
      <c r="GT111" s="44"/>
      <c r="GU111" s="44"/>
      <c r="GV111" s="44"/>
      <c r="GW111" s="44"/>
      <c r="GX111" s="44"/>
      <c r="GY111" s="44"/>
      <c r="GZ111" s="44"/>
      <c r="HA111" s="44"/>
      <c r="HB111" s="44"/>
      <c r="HC111" s="44"/>
      <c r="HD111" s="44"/>
      <c r="HE111" s="44"/>
      <c r="HF111" s="44"/>
      <c r="HG111" s="44"/>
      <c r="HH111" s="44"/>
      <c r="HI111" s="7"/>
      <c r="HJ111" s="7"/>
      <c r="HK111" s="7"/>
      <c r="HL111" s="7"/>
      <c r="HM111" s="7"/>
      <c r="HN111" s="7"/>
      <c r="HO111" s="7"/>
      <c r="HP111" s="7"/>
      <c r="HQ111" s="7"/>
      <c r="HR111" s="7"/>
      <c r="HS111" s="7"/>
      <c r="HT111" s="7"/>
      <c r="HU111" s="7"/>
      <c r="HV111" s="7"/>
      <c r="HW111" s="7"/>
      <c r="HX111" s="7"/>
      <c r="HY111" s="7"/>
      <c r="HZ111" s="7"/>
      <c r="IA111" s="7"/>
      <c r="IB111" s="7"/>
      <c r="IC111" s="7"/>
      <c r="ID111" s="7"/>
      <c r="IE111" s="7"/>
      <c r="IF111" s="7"/>
      <c r="IG111" s="7"/>
      <c r="IH111" s="7"/>
      <c r="II111" s="7"/>
      <c r="IJ111" s="7"/>
      <c r="IK111" s="7"/>
      <c r="IL111" s="7"/>
      <c r="IM111" s="7"/>
      <c r="IN111" s="7"/>
      <c r="IO111" s="7"/>
    </row>
    <row r="112" s="317" customFormat="true" spans="1:249">
      <c r="A112" s="189"/>
      <c r="B112" s="213"/>
      <c r="C112" s="213"/>
      <c r="D112" s="213"/>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c r="BZ112" s="44"/>
      <c r="CA112" s="44"/>
      <c r="CB112" s="44"/>
      <c r="CC112" s="44"/>
      <c r="CD112" s="44"/>
      <c r="CE112" s="44"/>
      <c r="CF112" s="44"/>
      <c r="CG112" s="44"/>
      <c r="CH112" s="44"/>
      <c r="CI112" s="44"/>
      <c r="CJ112" s="44"/>
      <c r="CK112" s="44"/>
      <c r="CL112" s="44"/>
      <c r="CM112" s="44"/>
      <c r="CN112" s="44"/>
      <c r="CO112" s="44"/>
      <c r="CP112" s="44"/>
      <c r="CQ112" s="44"/>
      <c r="CR112" s="44"/>
      <c r="CS112" s="44"/>
      <c r="CT112" s="44"/>
      <c r="CU112" s="44"/>
      <c r="CV112" s="44"/>
      <c r="CW112" s="44"/>
      <c r="CX112" s="44"/>
      <c r="CY112" s="44"/>
      <c r="CZ112" s="44"/>
      <c r="DA112" s="44"/>
      <c r="DB112" s="44"/>
      <c r="DC112" s="44"/>
      <c r="DD112" s="44"/>
      <c r="DE112" s="44"/>
      <c r="DF112" s="44"/>
      <c r="DG112" s="44"/>
      <c r="DH112" s="44"/>
      <c r="DI112" s="44"/>
      <c r="DJ112" s="44"/>
      <c r="DK112" s="44"/>
      <c r="DL112" s="44"/>
      <c r="DM112" s="44"/>
      <c r="DN112" s="44"/>
      <c r="DO112" s="44"/>
      <c r="DP112" s="44"/>
      <c r="DQ112" s="44"/>
      <c r="DR112" s="44"/>
      <c r="DS112" s="44"/>
      <c r="DT112" s="44"/>
      <c r="DU112" s="44"/>
      <c r="DV112" s="44"/>
      <c r="DW112" s="44"/>
      <c r="DX112" s="44"/>
      <c r="DY112" s="44"/>
      <c r="DZ112" s="44"/>
      <c r="EA112" s="44"/>
      <c r="EB112" s="44"/>
      <c r="EC112" s="44"/>
      <c r="ED112" s="44"/>
      <c r="EE112" s="44"/>
      <c r="EF112" s="44"/>
      <c r="EG112" s="44"/>
      <c r="EH112" s="44"/>
      <c r="EI112" s="44"/>
      <c r="EJ112" s="44"/>
      <c r="EK112" s="44"/>
      <c r="EL112" s="44"/>
      <c r="EM112" s="44"/>
      <c r="EN112" s="44"/>
      <c r="EO112" s="44"/>
      <c r="EP112" s="44"/>
      <c r="EQ112" s="44"/>
      <c r="ER112" s="44"/>
      <c r="ES112" s="44"/>
      <c r="ET112" s="44"/>
      <c r="EU112" s="44"/>
      <c r="EV112" s="44"/>
      <c r="EW112" s="44"/>
      <c r="EX112" s="44"/>
      <c r="EY112" s="44"/>
      <c r="EZ112" s="44"/>
      <c r="FA112" s="44"/>
      <c r="FB112" s="44"/>
      <c r="FC112" s="44"/>
      <c r="FD112" s="44"/>
      <c r="FE112" s="44"/>
      <c r="FF112" s="44"/>
      <c r="FG112" s="44"/>
      <c r="FH112" s="44"/>
      <c r="FI112" s="44"/>
      <c r="FJ112" s="44"/>
      <c r="FK112" s="44"/>
      <c r="FL112" s="44"/>
      <c r="FM112" s="44"/>
      <c r="FN112" s="44"/>
      <c r="FO112" s="44"/>
      <c r="FP112" s="44"/>
      <c r="FQ112" s="44"/>
      <c r="FR112" s="44"/>
      <c r="FS112" s="44"/>
      <c r="FT112" s="44"/>
      <c r="FU112" s="44"/>
      <c r="FV112" s="44"/>
      <c r="FW112" s="44"/>
      <c r="FX112" s="44"/>
      <c r="FY112" s="44"/>
      <c r="FZ112" s="44"/>
      <c r="GA112" s="44"/>
      <c r="GB112" s="44"/>
      <c r="GC112" s="44"/>
      <c r="GD112" s="44"/>
      <c r="GE112" s="44"/>
      <c r="GF112" s="44"/>
      <c r="GG112" s="44"/>
      <c r="GH112" s="44"/>
      <c r="GI112" s="44"/>
      <c r="GJ112" s="44"/>
      <c r="GK112" s="44"/>
      <c r="GL112" s="44"/>
      <c r="GM112" s="44"/>
      <c r="GN112" s="44"/>
      <c r="GO112" s="44"/>
      <c r="GP112" s="44"/>
      <c r="GQ112" s="44"/>
      <c r="GR112" s="44"/>
      <c r="GS112" s="44"/>
      <c r="GT112" s="44"/>
      <c r="GU112" s="44"/>
      <c r="GV112" s="44"/>
      <c r="GW112" s="44"/>
      <c r="GX112" s="44"/>
      <c r="GY112" s="44"/>
      <c r="GZ112" s="44"/>
      <c r="HA112" s="44"/>
      <c r="HB112" s="44"/>
      <c r="HC112" s="44"/>
      <c r="HD112" s="44"/>
      <c r="HE112" s="44"/>
      <c r="HF112" s="44"/>
      <c r="HG112" s="44"/>
      <c r="HH112" s="44"/>
      <c r="HI112" s="7"/>
      <c r="HJ112" s="7"/>
      <c r="HK112" s="7"/>
      <c r="HL112" s="7"/>
      <c r="HM112" s="7"/>
      <c r="HN112" s="7"/>
      <c r="HO112" s="7"/>
      <c r="HP112" s="7"/>
      <c r="HQ112" s="7"/>
      <c r="HR112" s="7"/>
      <c r="HS112" s="7"/>
      <c r="HT112" s="7"/>
      <c r="HU112" s="7"/>
      <c r="HV112" s="7"/>
      <c r="HW112" s="7"/>
      <c r="HX112" s="7"/>
      <c r="HY112" s="7"/>
      <c r="HZ112" s="7"/>
      <c r="IA112" s="7"/>
      <c r="IB112" s="7"/>
      <c r="IC112" s="7"/>
      <c r="ID112" s="7"/>
      <c r="IE112" s="7"/>
      <c r="IF112" s="7"/>
      <c r="IG112" s="7"/>
      <c r="IH112" s="7"/>
      <c r="II112" s="7"/>
      <c r="IJ112" s="7"/>
      <c r="IK112" s="7"/>
      <c r="IL112" s="7"/>
      <c r="IM112" s="7"/>
      <c r="IN112" s="7"/>
      <c r="IO112" s="7"/>
    </row>
    <row r="113" s="317" customFormat="true" spans="1:249">
      <c r="A113" s="189"/>
      <c r="B113" s="213"/>
      <c r="C113" s="213"/>
      <c r="D113" s="213"/>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c r="BZ113" s="44"/>
      <c r="CA113" s="44"/>
      <c r="CB113" s="44"/>
      <c r="CC113" s="44"/>
      <c r="CD113" s="44"/>
      <c r="CE113" s="44"/>
      <c r="CF113" s="44"/>
      <c r="CG113" s="44"/>
      <c r="CH113" s="44"/>
      <c r="CI113" s="44"/>
      <c r="CJ113" s="44"/>
      <c r="CK113" s="44"/>
      <c r="CL113" s="44"/>
      <c r="CM113" s="44"/>
      <c r="CN113" s="44"/>
      <c r="CO113" s="44"/>
      <c r="CP113" s="44"/>
      <c r="CQ113" s="44"/>
      <c r="CR113" s="44"/>
      <c r="CS113" s="44"/>
      <c r="CT113" s="44"/>
      <c r="CU113" s="44"/>
      <c r="CV113" s="44"/>
      <c r="CW113" s="44"/>
      <c r="CX113" s="44"/>
      <c r="CY113" s="44"/>
      <c r="CZ113" s="44"/>
      <c r="DA113" s="44"/>
      <c r="DB113" s="44"/>
      <c r="DC113" s="44"/>
      <c r="DD113" s="44"/>
      <c r="DE113" s="44"/>
      <c r="DF113" s="44"/>
      <c r="DG113" s="44"/>
      <c r="DH113" s="44"/>
      <c r="DI113" s="44"/>
      <c r="DJ113" s="44"/>
      <c r="DK113" s="44"/>
      <c r="DL113" s="44"/>
      <c r="DM113" s="44"/>
      <c r="DN113" s="44"/>
      <c r="DO113" s="44"/>
      <c r="DP113" s="44"/>
      <c r="DQ113" s="44"/>
      <c r="DR113" s="44"/>
      <c r="DS113" s="44"/>
      <c r="DT113" s="44"/>
      <c r="DU113" s="44"/>
      <c r="DV113" s="44"/>
      <c r="DW113" s="44"/>
      <c r="DX113" s="44"/>
      <c r="DY113" s="44"/>
      <c r="DZ113" s="44"/>
      <c r="EA113" s="44"/>
      <c r="EB113" s="44"/>
      <c r="EC113" s="44"/>
      <c r="ED113" s="44"/>
      <c r="EE113" s="44"/>
      <c r="EF113" s="44"/>
      <c r="EG113" s="44"/>
      <c r="EH113" s="44"/>
      <c r="EI113" s="44"/>
      <c r="EJ113" s="44"/>
      <c r="EK113" s="44"/>
      <c r="EL113" s="44"/>
      <c r="EM113" s="44"/>
      <c r="EN113" s="44"/>
      <c r="EO113" s="44"/>
      <c r="EP113" s="44"/>
      <c r="EQ113" s="44"/>
      <c r="ER113" s="44"/>
      <c r="ES113" s="44"/>
      <c r="ET113" s="44"/>
      <c r="EU113" s="44"/>
      <c r="EV113" s="44"/>
      <c r="EW113" s="44"/>
      <c r="EX113" s="44"/>
      <c r="EY113" s="44"/>
      <c r="EZ113" s="44"/>
      <c r="FA113" s="44"/>
      <c r="FB113" s="44"/>
      <c r="FC113" s="44"/>
      <c r="FD113" s="44"/>
      <c r="FE113" s="44"/>
      <c r="FF113" s="44"/>
      <c r="FG113" s="44"/>
      <c r="FH113" s="44"/>
      <c r="FI113" s="44"/>
      <c r="FJ113" s="44"/>
      <c r="FK113" s="44"/>
      <c r="FL113" s="44"/>
      <c r="FM113" s="44"/>
      <c r="FN113" s="44"/>
      <c r="FO113" s="44"/>
      <c r="FP113" s="44"/>
      <c r="FQ113" s="44"/>
      <c r="FR113" s="44"/>
      <c r="FS113" s="44"/>
      <c r="FT113" s="44"/>
      <c r="FU113" s="44"/>
      <c r="FV113" s="44"/>
      <c r="FW113" s="44"/>
      <c r="FX113" s="44"/>
      <c r="FY113" s="44"/>
      <c r="FZ113" s="44"/>
      <c r="GA113" s="44"/>
      <c r="GB113" s="44"/>
      <c r="GC113" s="44"/>
      <c r="GD113" s="44"/>
      <c r="GE113" s="44"/>
      <c r="GF113" s="44"/>
      <c r="GG113" s="44"/>
      <c r="GH113" s="44"/>
      <c r="GI113" s="44"/>
      <c r="GJ113" s="44"/>
      <c r="GK113" s="44"/>
      <c r="GL113" s="44"/>
      <c r="GM113" s="44"/>
      <c r="GN113" s="44"/>
      <c r="GO113" s="44"/>
      <c r="GP113" s="44"/>
      <c r="GQ113" s="44"/>
      <c r="GR113" s="44"/>
      <c r="GS113" s="44"/>
      <c r="GT113" s="44"/>
      <c r="GU113" s="44"/>
      <c r="GV113" s="44"/>
      <c r="GW113" s="44"/>
      <c r="GX113" s="44"/>
      <c r="GY113" s="44"/>
      <c r="GZ113" s="44"/>
      <c r="HA113" s="44"/>
      <c r="HB113" s="44"/>
      <c r="HC113" s="44"/>
      <c r="HD113" s="44"/>
      <c r="HE113" s="44"/>
      <c r="HF113" s="44"/>
      <c r="HG113" s="44"/>
      <c r="HH113" s="44"/>
      <c r="HI113" s="7"/>
      <c r="HJ113" s="7"/>
      <c r="HK113" s="7"/>
      <c r="HL113" s="7"/>
      <c r="HM113" s="7"/>
      <c r="HN113" s="7"/>
      <c r="HO113" s="7"/>
      <c r="HP113" s="7"/>
      <c r="HQ113" s="7"/>
      <c r="HR113" s="7"/>
      <c r="HS113" s="7"/>
      <c r="HT113" s="7"/>
      <c r="HU113" s="7"/>
      <c r="HV113" s="7"/>
      <c r="HW113" s="7"/>
      <c r="HX113" s="7"/>
      <c r="HY113" s="7"/>
      <c r="HZ113" s="7"/>
      <c r="IA113" s="7"/>
      <c r="IB113" s="7"/>
      <c r="IC113" s="7"/>
      <c r="ID113" s="7"/>
      <c r="IE113" s="7"/>
      <c r="IF113" s="7"/>
      <c r="IG113" s="7"/>
      <c r="IH113" s="7"/>
      <c r="II113" s="7"/>
      <c r="IJ113" s="7"/>
      <c r="IK113" s="7"/>
      <c r="IL113" s="7"/>
      <c r="IM113" s="7"/>
      <c r="IN113" s="7"/>
      <c r="IO113" s="7"/>
    </row>
    <row r="114" s="317" customFormat="true" spans="1:249">
      <c r="A114" s="189"/>
      <c r="B114" s="213"/>
      <c r="C114" s="213"/>
      <c r="D114" s="213"/>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c r="BZ114" s="44"/>
      <c r="CA114" s="44"/>
      <c r="CB114" s="44"/>
      <c r="CC114" s="44"/>
      <c r="CD114" s="44"/>
      <c r="CE114" s="44"/>
      <c r="CF114" s="44"/>
      <c r="CG114" s="44"/>
      <c r="CH114" s="44"/>
      <c r="CI114" s="44"/>
      <c r="CJ114" s="44"/>
      <c r="CK114" s="44"/>
      <c r="CL114" s="44"/>
      <c r="CM114" s="44"/>
      <c r="CN114" s="44"/>
      <c r="CO114" s="44"/>
      <c r="CP114" s="44"/>
      <c r="CQ114" s="44"/>
      <c r="CR114" s="44"/>
      <c r="CS114" s="44"/>
      <c r="CT114" s="44"/>
      <c r="CU114" s="44"/>
      <c r="CV114" s="44"/>
      <c r="CW114" s="44"/>
      <c r="CX114" s="44"/>
      <c r="CY114" s="44"/>
      <c r="CZ114" s="44"/>
      <c r="DA114" s="44"/>
      <c r="DB114" s="44"/>
      <c r="DC114" s="44"/>
      <c r="DD114" s="44"/>
      <c r="DE114" s="44"/>
      <c r="DF114" s="44"/>
      <c r="DG114" s="44"/>
      <c r="DH114" s="44"/>
      <c r="DI114" s="44"/>
      <c r="DJ114" s="44"/>
      <c r="DK114" s="44"/>
      <c r="DL114" s="44"/>
      <c r="DM114" s="44"/>
      <c r="DN114" s="44"/>
      <c r="DO114" s="44"/>
      <c r="DP114" s="44"/>
      <c r="DQ114" s="44"/>
      <c r="DR114" s="44"/>
      <c r="DS114" s="44"/>
      <c r="DT114" s="44"/>
      <c r="DU114" s="44"/>
      <c r="DV114" s="44"/>
      <c r="DW114" s="44"/>
      <c r="DX114" s="44"/>
      <c r="DY114" s="44"/>
      <c r="DZ114" s="44"/>
      <c r="EA114" s="44"/>
      <c r="EB114" s="44"/>
      <c r="EC114" s="44"/>
      <c r="ED114" s="44"/>
      <c r="EE114" s="44"/>
      <c r="EF114" s="44"/>
      <c r="EG114" s="44"/>
      <c r="EH114" s="44"/>
      <c r="EI114" s="44"/>
      <c r="EJ114" s="44"/>
      <c r="EK114" s="44"/>
      <c r="EL114" s="44"/>
      <c r="EM114" s="44"/>
      <c r="EN114" s="44"/>
      <c r="EO114" s="44"/>
      <c r="EP114" s="44"/>
      <c r="EQ114" s="44"/>
      <c r="ER114" s="44"/>
      <c r="ES114" s="44"/>
      <c r="ET114" s="44"/>
      <c r="EU114" s="44"/>
      <c r="EV114" s="44"/>
      <c r="EW114" s="44"/>
      <c r="EX114" s="44"/>
      <c r="EY114" s="44"/>
      <c r="EZ114" s="44"/>
      <c r="FA114" s="44"/>
      <c r="FB114" s="44"/>
      <c r="FC114" s="44"/>
      <c r="FD114" s="44"/>
      <c r="FE114" s="44"/>
      <c r="FF114" s="44"/>
      <c r="FG114" s="44"/>
      <c r="FH114" s="44"/>
      <c r="FI114" s="44"/>
      <c r="FJ114" s="44"/>
      <c r="FK114" s="44"/>
      <c r="FL114" s="44"/>
      <c r="FM114" s="44"/>
      <c r="FN114" s="44"/>
      <c r="FO114" s="44"/>
      <c r="FP114" s="44"/>
      <c r="FQ114" s="44"/>
      <c r="FR114" s="44"/>
      <c r="FS114" s="44"/>
      <c r="FT114" s="44"/>
      <c r="FU114" s="44"/>
      <c r="FV114" s="44"/>
      <c r="FW114" s="44"/>
      <c r="FX114" s="44"/>
      <c r="FY114" s="44"/>
      <c r="FZ114" s="44"/>
      <c r="GA114" s="44"/>
      <c r="GB114" s="44"/>
      <c r="GC114" s="44"/>
      <c r="GD114" s="44"/>
      <c r="GE114" s="44"/>
      <c r="GF114" s="44"/>
      <c r="GG114" s="44"/>
      <c r="GH114" s="44"/>
      <c r="GI114" s="44"/>
      <c r="GJ114" s="44"/>
      <c r="GK114" s="44"/>
      <c r="GL114" s="44"/>
      <c r="GM114" s="44"/>
      <c r="GN114" s="44"/>
      <c r="GO114" s="44"/>
      <c r="GP114" s="44"/>
      <c r="GQ114" s="44"/>
      <c r="GR114" s="44"/>
      <c r="GS114" s="44"/>
      <c r="GT114" s="44"/>
      <c r="GU114" s="44"/>
      <c r="GV114" s="44"/>
      <c r="GW114" s="44"/>
      <c r="GX114" s="44"/>
      <c r="GY114" s="44"/>
      <c r="GZ114" s="44"/>
      <c r="HA114" s="44"/>
      <c r="HB114" s="44"/>
      <c r="HC114" s="44"/>
      <c r="HD114" s="44"/>
      <c r="HE114" s="44"/>
      <c r="HF114" s="44"/>
      <c r="HG114" s="44"/>
      <c r="HH114" s="44"/>
      <c r="HI114" s="7"/>
      <c r="HJ114" s="7"/>
      <c r="HK114" s="7"/>
      <c r="HL114" s="7"/>
      <c r="HM114" s="7"/>
      <c r="HN114" s="7"/>
      <c r="HO114" s="7"/>
      <c r="HP114" s="7"/>
      <c r="HQ114" s="7"/>
      <c r="HR114" s="7"/>
      <c r="HS114" s="7"/>
      <c r="HT114" s="7"/>
      <c r="HU114" s="7"/>
      <c r="HV114" s="7"/>
      <c r="HW114" s="7"/>
      <c r="HX114" s="7"/>
      <c r="HY114" s="7"/>
      <c r="HZ114" s="7"/>
      <c r="IA114" s="7"/>
      <c r="IB114" s="7"/>
      <c r="IC114" s="7"/>
      <c r="ID114" s="7"/>
      <c r="IE114" s="7"/>
      <c r="IF114" s="7"/>
      <c r="IG114" s="7"/>
      <c r="IH114" s="7"/>
      <c r="II114" s="7"/>
      <c r="IJ114" s="7"/>
      <c r="IK114" s="7"/>
      <c r="IL114" s="7"/>
      <c r="IM114" s="7"/>
      <c r="IN114" s="7"/>
      <c r="IO114" s="7"/>
    </row>
    <row r="115" s="317" customFormat="true" spans="1:249">
      <c r="A115" s="189"/>
      <c r="B115" s="213"/>
      <c r="C115" s="213"/>
      <c r="D115" s="213"/>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44"/>
      <c r="BU115" s="44"/>
      <c r="BV115" s="44"/>
      <c r="BW115" s="44"/>
      <c r="BX115" s="44"/>
      <c r="BY115" s="44"/>
      <c r="BZ115" s="44"/>
      <c r="CA115" s="44"/>
      <c r="CB115" s="44"/>
      <c r="CC115" s="44"/>
      <c r="CD115" s="44"/>
      <c r="CE115" s="44"/>
      <c r="CF115" s="44"/>
      <c r="CG115" s="44"/>
      <c r="CH115" s="44"/>
      <c r="CI115" s="44"/>
      <c r="CJ115" s="44"/>
      <c r="CK115" s="44"/>
      <c r="CL115" s="44"/>
      <c r="CM115" s="44"/>
      <c r="CN115" s="44"/>
      <c r="CO115" s="44"/>
      <c r="CP115" s="44"/>
      <c r="CQ115" s="44"/>
      <c r="CR115" s="44"/>
      <c r="CS115" s="44"/>
      <c r="CT115" s="44"/>
      <c r="CU115" s="44"/>
      <c r="CV115" s="44"/>
      <c r="CW115" s="44"/>
      <c r="CX115" s="44"/>
      <c r="CY115" s="44"/>
      <c r="CZ115" s="44"/>
      <c r="DA115" s="44"/>
      <c r="DB115" s="44"/>
      <c r="DC115" s="44"/>
      <c r="DD115" s="44"/>
      <c r="DE115" s="44"/>
      <c r="DF115" s="44"/>
      <c r="DG115" s="44"/>
      <c r="DH115" s="44"/>
      <c r="DI115" s="44"/>
      <c r="DJ115" s="44"/>
      <c r="DK115" s="44"/>
      <c r="DL115" s="44"/>
      <c r="DM115" s="44"/>
      <c r="DN115" s="44"/>
      <c r="DO115" s="44"/>
      <c r="DP115" s="44"/>
      <c r="DQ115" s="44"/>
      <c r="DR115" s="44"/>
      <c r="DS115" s="44"/>
      <c r="DT115" s="44"/>
      <c r="DU115" s="44"/>
      <c r="DV115" s="44"/>
      <c r="DW115" s="44"/>
      <c r="DX115" s="44"/>
      <c r="DY115" s="44"/>
      <c r="DZ115" s="44"/>
      <c r="EA115" s="44"/>
      <c r="EB115" s="44"/>
      <c r="EC115" s="44"/>
      <c r="ED115" s="44"/>
      <c r="EE115" s="44"/>
      <c r="EF115" s="44"/>
      <c r="EG115" s="44"/>
      <c r="EH115" s="44"/>
      <c r="EI115" s="44"/>
      <c r="EJ115" s="44"/>
      <c r="EK115" s="44"/>
      <c r="EL115" s="44"/>
      <c r="EM115" s="44"/>
      <c r="EN115" s="44"/>
      <c r="EO115" s="44"/>
      <c r="EP115" s="44"/>
      <c r="EQ115" s="44"/>
      <c r="ER115" s="44"/>
      <c r="ES115" s="44"/>
      <c r="ET115" s="44"/>
      <c r="EU115" s="44"/>
      <c r="EV115" s="44"/>
      <c r="EW115" s="44"/>
      <c r="EX115" s="44"/>
      <c r="EY115" s="44"/>
      <c r="EZ115" s="44"/>
      <c r="FA115" s="44"/>
      <c r="FB115" s="44"/>
      <c r="FC115" s="44"/>
      <c r="FD115" s="44"/>
      <c r="FE115" s="44"/>
      <c r="FF115" s="44"/>
      <c r="FG115" s="44"/>
      <c r="FH115" s="44"/>
      <c r="FI115" s="44"/>
      <c r="FJ115" s="44"/>
      <c r="FK115" s="44"/>
      <c r="FL115" s="44"/>
      <c r="FM115" s="44"/>
      <c r="FN115" s="44"/>
      <c r="FO115" s="44"/>
      <c r="FP115" s="44"/>
      <c r="FQ115" s="44"/>
      <c r="FR115" s="44"/>
      <c r="FS115" s="44"/>
      <c r="FT115" s="44"/>
      <c r="FU115" s="44"/>
      <c r="FV115" s="44"/>
      <c r="FW115" s="44"/>
      <c r="FX115" s="44"/>
      <c r="FY115" s="44"/>
      <c r="FZ115" s="44"/>
      <c r="GA115" s="44"/>
      <c r="GB115" s="44"/>
      <c r="GC115" s="44"/>
      <c r="GD115" s="44"/>
      <c r="GE115" s="44"/>
      <c r="GF115" s="44"/>
      <c r="GG115" s="44"/>
      <c r="GH115" s="44"/>
      <c r="GI115" s="44"/>
      <c r="GJ115" s="44"/>
      <c r="GK115" s="44"/>
      <c r="GL115" s="44"/>
      <c r="GM115" s="44"/>
      <c r="GN115" s="44"/>
      <c r="GO115" s="44"/>
      <c r="GP115" s="44"/>
      <c r="GQ115" s="44"/>
      <c r="GR115" s="44"/>
      <c r="GS115" s="44"/>
      <c r="GT115" s="44"/>
      <c r="GU115" s="44"/>
      <c r="GV115" s="44"/>
      <c r="GW115" s="44"/>
      <c r="GX115" s="44"/>
      <c r="GY115" s="44"/>
      <c r="GZ115" s="44"/>
      <c r="HA115" s="44"/>
      <c r="HB115" s="44"/>
      <c r="HC115" s="44"/>
      <c r="HD115" s="44"/>
      <c r="HE115" s="44"/>
      <c r="HF115" s="44"/>
      <c r="HG115" s="44"/>
      <c r="HH115" s="44"/>
      <c r="HI115" s="7"/>
      <c r="HJ115" s="7"/>
      <c r="HK115" s="7"/>
      <c r="HL115" s="7"/>
      <c r="HM115" s="7"/>
      <c r="HN115" s="7"/>
      <c r="HO115" s="7"/>
      <c r="HP115" s="7"/>
      <c r="HQ115" s="7"/>
      <c r="HR115" s="7"/>
      <c r="HS115" s="7"/>
      <c r="HT115" s="7"/>
      <c r="HU115" s="7"/>
      <c r="HV115" s="7"/>
      <c r="HW115" s="7"/>
      <c r="HX115" s="7"/>
      <c r="HY115" s="7"/>
      <c r="HZ115" s="7"/>
      <c r="IA115" s="7"/>
      <c r="IB115" s="7"/>
      <c r="IC115" s="7"/>
      <c r="ID115" s="7"/>
      <c r="IE115" s="7"/>
      <c r="IF115" s="7"/>
      <c r="IG115" s="7"/>
      <c r="IH115" s="7"/>
      <c r="II115" s="7"/>
      <c r="IJ115" s="7"/>
      <c r="IK115" s="7"/>
      <c r="IL115" s="7"/>
      <c r="IM115" s="7"/>
      <c r="IN115" s="7"/>
      <c r="IO115" s="7"/>
    </row>
    <row r="116" s="317" customFormat="true" spans="1:249">
      <c r="A116" s="189"/>
      <c r="B116" s="213"/>
      <c r="C116" s="213"/>
      <c r="D116" s="213"/>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c r="BY116" s="44"/>
      <c r="BZ116" s="44"/>
      <c r="CA116" s="44"/>
      <c r="CB116" s="44"/>
      <c r="CC116" s="44"/>
      <c r="CD116" s="44"/>
      <c r="CE116" s="44"/>
      <c r="CF116" s="44"/>
      <c r="CG116" s="44"/>
      <c r="CH116" s="44"/>
      <c r="CI116" s="44"/>
      <c r="CJ116" s="44"/>
      <c r="CK116" s="44"/>
      <c r="CL116" s="44"/>
      <c r="CM116" s="44"/>
      <c r="CN116" s="44"/>
      <c r="CO116" s="44"/>
      <c r="CP116" s="44"/>
      <c r="CQ116" s="44"/>
      <c r="CR116" s="44"/>
      <c r="CS116" s="44"/>
      <c r="CT116" s="44"/>
      <c r="CU116" s="44"/>
      <c r="CV116" s="44"/>
      <c r="CW116" s="44"/>
      <c r="CX116" s="44"/>
      <c r="CY116" s="44"/>
      <c r="CZ116" s="44"/>
      <c r="DA116" s="44"/>
      <c r="DB116" s="44"/>
      <c r="DC116" s="44"/>
      <c r="DD116" s="44"/>
      <c r="DE116" s="44"/>
      <c r="DF116" s="44"/>
      <c r="DG116" s="44"/>
      <c r="DH116" s="44"/>
      <c r="DI116" s="44"/>
      <c r="DJ116" s="44"/>
      <c r="DK116" s="44"/>
      <c r="DL116" s="44"/>
      <c r="DM116" s="44"/>
      <c r="DN116" s="44"/>
      <c r="DO116" s="44"/>
      <c r="DP116" s="44"/>
      <c r="DQ116" s="44"/>
      <c r="DR116" s="44"/>
      <c r="DS116" s="44"/>
      <c r="DT116" s="44"/>
      <c r="DU116" s="44"/>
      <c r="DV116" s="44"/>
      <c r="DW116" s="44"/>
      <c r="DX116" s="44"/>
      <c r="DY116" s="44"/>
      <c r="DZ116" s="44"/>
      <c r="EA116" s="44"/>
      <c r="EB116" s="44"/>
      <c r="EC116" s="44"/>
      <c r="ED116" s="44"/>
      <c r="EE116" s="44"/>
      <c r="EF116" s="44"/>
      <c r="EG116" s="44"/>
      <c r="EH116" s="44"/>
      <c r="EI116" s="44"/>
      <c r="EJ116" s="44"/>
      <c r="EK116" s="44"/>
      <c r="EL116" s="44"/>
      <c r="EM116" s="44"/>
      <c r="EN116" s="44"/>
      <c r="EO116" s="44"/>
      <c r="EP116" s="44"/>
      <c r="EQ116" s="44"/>
      <c r="ER116" s="44"/>
      <c r="ES116" s="44"/>
      <c r="ET116" s="44"/>
      <c r="EU116" s="44"/>
      <c r="EV116" s="44"/>
      <c r="EW116" s="44"/>
      <c r="EX116" s="44"/>
      <c r="EY116" s="44"/>
      <c r="EZ116" s="44"/>
      <c r="FA116" s="44"/>
      <c r="FB116" s="44"/>
      <c r="FC116" s="44"/>
      <c r="FD116" s="44"/>
      <c r="FE116" s="44"/>
      <c r="FF116" s="44"/>
      <c r="FG116" s="44"/>
      <c r="FH116" s="44"/>
      <c r="FI116" s="44"/>
      <c r="FJ116" s="44"/>
      <c r="FK116" s="44"/>
      <c r="FL116" s="44"/>
      <c r="FM116" s="44"/>
      <c r="FN116" s="44"/>
      <c r="FO116" s="44"/>
      <c r="FP116" s="44"/>
      <c r="FQ116" s="44"/>
      <c r="FR116" s="44"/>
      <c r="FS116" s="44"/>
      <c r="FT116" s="44"/>
      <c r="FU116" s="44"/>
      <c r="FV116" s="44"/>
      <c r="FW116" s="44"/>
      <c r="FX116" s="44"/>
      <c r="FY116" s="44"/>
      <c r="FZ116" s="44"/>
      <c r="GA116" s="44"/>
      <c r="GB116" s="44"/>
      <c r="GC116" s="44"/>
      <c r="GD116" s="44"/>
      <c r="GE116" s="44"/>
      <c r="GF116" s="44"/>
      <c r="GG116" s="44"/>
      <c r="GH116" s="44"/>
      <c r="GI116" s="44"/>
      <c r="GJ116" s="44"/>
      <c r="GK116" s="44"/>
      <c r="GL116" s="44"/>
      <c r="GM116" s="44"/>
      <c r="GN116" s="44"/>
      <c r="GO116" s="44"/>
      <c r="GP116" s="44"/>
      <c r="GQ116" s="44"/>
      <c r="GR116" s="44"/>
      <c r="GS116" s="44"/>
      <c r="GT116" s="44"/>
      <c r="GU116" s="44"/>
      <c r="GV116" s="44"/>
      <c r="GW116" s="44"/>
      <c r="GX116" s="44"/>
      <c r="GY116" s="44"/>
      <c r="GZ116" s="44"/>
      <c r="HA116" s="44"/>
      <c r="HB116" s="44"/>
      <c r="HC116" s="44"/>
      <c r="HD116" s="44"/>
      <c r="HE116" s="44"/>
      <c r="HF116" s="44"/>
      <c r="HG116" s="44"/>
      <c r="HH116" s="44"/>
      <c r="HI116" s="7"/>
      <c r="HJ116" s="7"/>
      <c r="HK116" s="7"/>
      <c r="HL116" s="7"/>
      <c r="HM116" s="7"/>
      <c r="HN116" s="7"/>
      <c r="HO116" s="7"/>
      <c r="HP116" s="7"/>
      <c r="HQ116" s="7"/>
      <c r="HR116" s="7"/>
      <c r="HS116" s="7"/>
      <c r="HT116" s="7"/>
      <c r="HU116" s="7"/>
      <c r="HV116" s="7"/>
      <c r="HW116" s="7"/>
      <c r="HX116" s="7"/>
      <c r="HY116" s="7"/>
      <c r="HZ116" s="7"/>
      <c r="IA116" s="7"/>
      <c r="IB116" s="7"/>
      <c r="IC116" s="7"/>
      <c r="ID116" s="7"/>
      <c r="IE116" s="7"/>
      <c r="IF116" s="7"/>
      <c r="IG116" s="7"/>
      <c r="IH116" s="7"/>
      <c r="II116" s="7"/>
      <c r="IJ116" s="7"/>
      <c r="IK116" s="7"/>
      <c r="IL116" s="7"/>
      <c r="IM116" s="7"/>
      <c r="IN116" s="7"/>
      <c r="IO116" s="7"/>
    </row>
    <row r="117" s="317" customFormat="true" spans="1:249">
      <c r="A117" s="189"/>
      <c r="B117" s="213"/>
      <c r="C117" s="213"/>
      <c r="D117" s="213"/>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c r="BZ117" s="44"/>
      <c r="CA117" s="44"/>
      <c r="CB117" s="44"/>
      <c r="CC117" s="44"/>
      <c r="CD117" s="44"/>
      <c r="CE117" s="44"/>
      <c r="CF117" s="44"/>
      <c r="CG117" s="44"/>
      <c r="CH117" s="44"/>
      <c r="CI117" s="44"/>
      <c r="CJ117" s="44"/>
      <c r="CK117" s="44"/>
      <c r="CL117" s="44"/>
      <c r="CM117" s="44"/>
      <c r="CN117" s="44"/>
      <c r="CO117" s="44"/>
      <c r="CP117" s="44"/>
      <c r="CQ117" s="44"/>
      <c r="CR117" s="44"/>
      <c r="CS117" s="44"/>
      <c r="CT117" s="44"/>
      <c r="CU117" s="44"/>
      <c r="CV117" s="44"/>
      <c r="CW117" s="44"/>
      <c r="CX117" s="44"/>
      <c r="CY117" s="44"/>
      <c r="CZ117" s="44"/>
      <c r="DA117" s="44"/>
      <c r="DB117" s="44"/>
      <c r="DC117" s="44"/>
      <c r="DD117" s="44"/>
      <c r="DE117" s="44"/>
      <c r="DF117" s="44"/>
      <c r="DG117" s="44"/>
      <c r="DH117" s="44"/>
      <c r="DI117" s="44"/>
      <c r="DJ117" s="44"/>
      <c r="DK117" s="44"/>
      <c r="DL117" s="44"/>
      <c r="DM117" s="44"/>
      <c r="DN117" s="44"/>
      <c r="DO117" s="44"/>
      <c r="DP117" s="44"/>
      <c r="DQ117" s="44"/>
      <c r="DR117" s="44"/>
      <c r="DS117" s="44"/>
      <c r="DT117" s="44"/>
      <c r="DU117" s="44"/>
      <c r="DV117" s="44"/>
      <c r="DW117" s="44"/>
      <c r="DX117" s="44"/>
      <c r="DY117" s="44"/>
      <c r="DZ117" s="44"/>
      <c r="EA117" s="44"/>
      <c r="EB117" s="44"/>
      <c r="EC117" s="44"/>
      <c r="ED117" s="44"/>
      <c r="EE117" s="44"/>
      <c r="EF117" s="44"/>
      <c r="EG117" s="44"/>
      <c r="EH117" s="44"/>
      <c r="EI117" s="44"/>
      <c r="EJ117" s="44"/>
      <c r="EK117" s="44"/>
      <c r="EL117" s="44"/>
      <c r="EM117" s="44"/>
      <c r="EN117" s="44"/>
      <c r="EO117" s="44"/>
      <c r="EP117" s="44"/>
      <c r="EQ117" s="44"/>
      <c r="ER117" s="44"/>
      <c r="ES117" s="44"/>
      <c r="ET117" s="44"/>
      <c r="EU117" s="44"/>
      <c r="EV117" s="44"/>
      <c r="EW117" s="44"/>
      <c r="EX117" s="44"/>
      <c r="EY117" s="44"/>
      <c r="EZ117" s="44"/>
      <c r="FA117" s="44"/>
      <c r="FB117" s="44"/>
      <c r="FC117" s="44"/>
      <c r="FD117" s="44"/>
      <c r="FE117" s="44"/>
      <c r="FF117" s="44"/>
      <c r="FG117" s="44"/>
      <c r="FH117" s="44"/>
      <c r="FI117" s="44"/>
      <c r="FJ117" s="44"/>
      <c r="FK117" s="44"/>
      <c r="FL117" s="44"/>
      <c r="FM117" s="44"/>
      <c r="FN117" s="44"/>
      <c r="FO117" s="44"/>
      <c r="FP117" s="44"/>
      <c r="FQ117" s="44"/>
      <c r="FR117" s="44"/>
      <c r="FS117" s="44"/>
      <c r="FT117" s="44"/>
      <c r="FU117" s="44"/>
      <c r="FV117" s="44"/>
      <c r="FW117" s="44"/>
      <c r="FX117" s="44"/>
      <c r="FY117" s="44"/>
      <c r="FZ117" s="44"/>
      <c r="GA117" s="44"/>
      <c r="GB117" s="44"/>
      <c r="GC117" s="44"/>
      <c r="GD117" s="44"/>
      <c r="GE117" s="44"/>
      <c r="GF117" s="44"/>
      <c r="GG117" s="44"/>
      <c r="GH117" s="44"/>
      <c r="GI117" s="44"/>
      <c r="GJ117" s="44"/>
      <c r="GK117" s="44"/>
      <c r="GL117" s="44"/>
      <c r="GM117" s="44"/>
      <c r="GN117" s="44"/>
      <c r="GO117" s="44"/>
      <c r="GP117" s="44"/>
      <c r="GQ117" s="44"/>
      <c r="GR117" s="44"/>
      <c r="GS117" s="44"/>
      <c r="GT117" s="44"/>
      <c r="GU117" s="44"/>
      <c r="GV117" s="44"/>
      <c r="GW117" s="44"/>
      <c r="GX117" s="44"/>
      <c r="GY117" s="44"/>
      <c r="GZ117" s="44"/>
      <c r="HA117" s="44"/>
      <c r="HB117" s="44"/>
      <c r="HC117" s="44"/>
      <c r="HD117" s="44"/>
      <c r="HE117" s="44"/>
      <c r="HF117" s="44"/>
      <c r="HG117" s="44"/>
      <c r="HH117" s="44"/>
      <c r="HI117" s="7"/>
      <c r="HJ117" s="7"/>
      <c r="HK117" s="7"/>
      <c r="HL117" s="7"/>
      <c r="HM117" s="7"/>
      <c r="HN117" s="7"/>
      <c r="HO117" s="7"/>
      <c r="HP117" s="7"/>
      <c r="HQ117" s="7"/>
      <c r="HR117" s="7"/>
      <c r="HS117" s="7"/>
      <c r="HT117" s="7"/>
      <c r="HU117" s="7"/>
      <c r="HV117" s="7"/>
      <c r="HW117" s="7"/>
      <c r="HX117" s="7"/>
      <c r="HY117" s="7"/>
      <c r="HZ117" s="7"/>
      <c r="IA117" s="7"/>
      <c r="IB117" s="7"/>
      <c r="IC117" s="7"/>
      <c r="ID117" s="7"/>
      <c r="IE117" s="7"/>
      <c r="IF117" s="7"/>
      <c r="IG117" s="7"/>
      <c r="IH117" s="7"/>
      <c r="II117" s="7"/>
      <c r="IJ117" s="7"/>
      <c r="IK117" s="7"/>
      <c r="IL117" s="7"/>
      <c r="IM117" s="7"/>
      <c r="IN117" s="7"/>
      <c r="IO117" s="7"/>
    </row>
    <row r="118" s="317" customFormat="true" spans="1:249">
      <c r="A118" s="189"/>
      <c r="B118" s="213"/>
      <c r="C118" s="213"/>
      <c r="D118" s="213"/>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c r="BY118" s="44"/>
      <c r="BZ118" s="44"/>
      <c r="CA118" s="44"/>
      <c r="CB118" s="44"/>
      <c r="CC118" s="44"/>
      <c r="CD118" s="44"/>
      <c r="CE118" s="44"/>
      <c r="CF118" s="44"/>
      <c r="CG118" s="44"/>
      <c r="CH118" s="44"/>
      <c r="CI118" s="44"/>
      <c r="CJ118" s="44"/>
      <c r="CK118" s="44"/>
      <c r="CL118" s="44"/>
      <c r="CM118" s="44"/>
      <c r="CN118" s="44"/>
      <c r="CO118" s="44"/>
      <c r="CP118" s="44"/>
      <c r="CQ118" s="44"/>
      <c r="CR118" s="44"/>
      <c r="CS118" s="44"/>
      <c r="CT118" s="44"/>
      <c r="CU118" s="44"/>
      <c r="CV118" s="44"/>
      <c r="CW118" s="44"/>
      <c r="CX118" s="44"/>
      <c r="CY118" s="44"/>
      <c r="CZ118" s="44"/>
      <c r="DA118" s="44"/>
      <c r="DB118" s="44"/>
      <c r="DC118" s="44"/>
      <c r="DD118" s="44"/>
      <c r="DE118" s="44"/>
      <c r="DF118" s="44"/>
      <c r="DG118" s="44"/>
      <c r="DH118" s="44"/>
      <c r="DI118" s="44"/>
      <c r="DJ118" s="44"/>
      <c r="DK118" s="44"/>
      <c r="DL118" s="44"/>
      <c r="DM118" s="44"/>
      <c r="DN118" s="44"/>
      <c r="DO118" s="44"/>
      <c r="DP118" s="44"/>
      <c r="DQ118" s="44"/>
      <c r="DR118" s="44"/>
      <c r="DS118" s="44"/>
      <c r="DT118" s="44"/>
      <c r="DU118" s="44"/>
      <c r="DV118" s="44"/>
      <c r="DW118" s="44"/>
      <c r="DX118" s="44"/>
      <c r="DY118" s="44"/>
      <c r="DZ118" s="44"/>
      <c r="EA118" s="44"/>
      <c r="EB118" s="44"/>
      <c r="EC118" s="44"/>
      <c r="ED118" s="44"/>
      <c r="EE118" s="44"/>
      <c r="EF118" s="44"/>
      <c r="EG118" s="44"/>
      <c r="EH118" s="44"/>
      <c r="EI118" s="44"/>
      <c r="EJ118" s="44"/>
      <c r="EK118" s="44"/>
      <c r="EL118" s="44"/>
      <c r="EM118" s="44"/>
      <c r="EN118" s="44"/>
      <c r="EO118" s="44"/>
      <c r="EP118" s="44"/>
      <c r="EQ118" s="44"/>
      <c r="ER118" s="44"/>
      <c r="ES118" s="44"/>
      <c r="ET118" s="44"/>
      <c r="EU118" s="44"/>
      <c r="EV118" s="44"/>
      <c r="EW118" s="44"/>
      <c r="EX118" s="44"/>
      <c r="EY118" s="44"/>
      <c r="EZ118" s="44"/>
      <c r="FA118" s="44"/>
      <c r="FB118" s="44"/>
      <c r="FC118" s="44"/>
      <c r="FD118" s="44"/>
      <c r="FE118" s="44"/>
      <c r="FF118" s="44"/>
      <c r="FG118" s="44"/>
      <c r="FH118" s="44"/>
      <c r="FI118" s="44"/>
      <c r="FJ118" s="44"/>
      <c r="FK118" s="44"/>
      <c r="FL118" s="44"/>
      <c r="FM118" s="44"/>
      <c r="FN118" s="44"/>
      <c r="FO118" s="44"/>
      <c r="FP118" s="44"/>
      <c r="FQ118" s="44"/>
      <c r="FR118" s="44"/>
      <c r="FS118" s="44"/>
      <c r="FT118" s="44"/>
      <c r="FU118" s="44"/>
      <c r="FV118" s="44"/>
      <c r="FW118" s="44"/>
      <c r="FX118" s="44"/>
      <c r="FY118" s="44"/>
      <c r="FZ118" s="44"/>
      <c r="GA118" s="44"/>
      <c r="GB118" s="44"/>
      <c r="GC118" s="44"/>
      <c r="GD118" s="44"/>
      <c r="GE118" s="44"/>
      <c r="GF118" s="44"/>
      <c r="GG118" s="44"/>
      <c r="GH118" s="44"/>
      <c r="GI118" s="44"/>
      <c r="GJ118" s="44"/>
      <c r="GK118" s="44"/>
      <c r="GL118" s="44"/>
      <c r="GM118" s="44"/>
      <c r="GN118" s="44"/>
      <c r="GO118" s="44"/>
      <c r="GP118" s="44"/>
      <c r="GQ118" s="44"/>
      <c r="GR118" s="44"/>
      <c r="GS118" s="44"/>
      <c r="GT118" s="44"/>
      <c r="GU118" s="44"/>
      <c r="GV118" s="44"/>
      <c r="GW118" s="44"/>
      <c r="GX118" s="44"/>
      <c r="GY118" s="44"/>
      <c r="GZ118" s="44"/>
      <c r="HA118" s="44"/>
      <c r="HB118" s="44"/>
      <c r="HC118" s="44"/>
      <c r="HD118" s="44"/>
      <c r="HE118" s="44"/>
      <c r="HF118" s="44"/>
      <c r="HG118" s="44"/>
      <c r="HH118" s="44"/>
      <c r="HI118" s="7"/>
      <c r="HJ118" s="7"/>
      <c r="HK118" s="7"/>
      <c r="HL118" s="7"/>
      <c r="HM118" s="7"/>
      <c r="HN118" s="7"/>
      <c r="HO118" s="7"/>
      <c r="HP118" s="7"/>
      <c r="HQ118" s="7"/>
      <c r="HR118" s="7"/>
      <c r="HS118" s="7"/>
      <c r="HT118" s="7"/>
      <c r="HU118" s="7"/>
      <c r="HV118" s="7"/>
      <c r="HW118" s="7"/>
      <c r="HX118" s="7"/>
      <c r="HY118" s="7"/>
      <c r="HZ118" s="7"/>
      <c r="IA118" s="7"/>
      <c r="IB118" s="7"/>
      <c r="IC118" s="7"/>
      <c r="ID118" s="7"/>
      <c r="IE118" s="7"/>
      <c r="IF118" s="7"/>
      <c r="IG118" s="7"/>
      <c r="IH118" s="7"/>
      <c r="II118" s="7"/>
      <c r="IJ118" s="7"/>
      <c r="IK118" s="7"/>
      <c r="IL118" s="7"/>
      <c r="IM118" s="7"/>
      <c r="IN118" s="7"/>
      <c r="IO118" s="7"/>
    </row>
    <row r="119" s="317" customFormat="true" spans="1:249">
      <c r="A119" s="189"/>
      <c r="B119" s="213"/>
      <c r="C119" s="213"/>
      <c r="D119" s="213"/>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c r="BU119" s="44"/>
      <c r="BV119" s="44"/>
      <c r="BW119" s="44"/>
      <c r="BX119" s="44"/>
      <c r="BY119" s="44"/>
      <c r="BZ119" s="44"/>
      <c r="CA119" s="44"/>
      <c r="CB119" s="44"/>
      <c r="CC119" s="44"/>
      <c r="CD119" s="44"/>
      <c r="CE119" s="44"/>
      <c r="CF119" s="44"/>
      <c r="CG119" s="44"/>
      <c r="CH119" s="44"/>
      <c r="CI119" s="44"/>
      <c r="CJ119" s="44"/>
      <c r="CK119" s="44"/>
      <c r="CL119" s="44"/>
      <c r="CM119" s="44"/>
      <c r="CN119" s="44"/>
      <c r="CO119" s="44"/>
      <c r="CP119" s="44"/>
      <c r="CQ119" s="44"/>
      <c r="CR119" s="44"/>
      <c r="CS119" s="44"/>
      <c r="CT119" s="44"/>
      <c r="CU119" s="44"/>
      <c r="CV119" s="44"/>
      <c r="CW119" s="44"/>
      <c r="CX119" s="44"/>
      <c r="CY119" s="44"/>
      <c r="CZ119" s="44"/>
      <c r="DA119" s="44"/>
      <c r="DB119" s="44"/>
      <c r="DC119" s="44"/>
      <c r="DD119" s="44"/>
      <c r="DE119" s="44"/>
      <c r="DF119" s="44"/>
      <c r="DG119" s="44"/>
      <c r="DH119" s="44"/>
      <c r="DI119" s="44"/>
      <c r="DJ119" s="44"/>
      <c r="DK119" s="44"/>
      <c r="DL119" s="44"/>
      <c r="DM119" s="44"/>
      <c r="DN119" s="44"/>
      <c r="DO119" s="44"/>
      <c r="DP119" s="44"/>
      <c r="DQ119" s="44"/>
      <c r="DR119" s="44"/>
      <c r="DS119" s="44"/>
      <c r="DT119" s="44"/>
      <c r="DU119" s="44"/>
      <c r="DV119" s="44"/>
      <c r="DW119" s="44"/>
      <c r="DX119" s="44"/>
      <c r="DY119" s="44"/>
      <c r="DZ119" s="44"/>
      <c r="EA119" s="44"/>
      <c r="EB119" s="44"/>
      <c r="EC119" s="44"/>
      <c r="ED119" s="44"/>
      <c r="EE119" s="44"/>
      <c r="EF119" s="44"/>
      <c r="EG119" s="44"/>
      <c r="EH119" s="44"/>
      <c r="EI119" s="44"/>
      <c r="EJ119" s="44"/>
      <c r="EK119" s="44"/>
      <c r="EL119" s="44"/>
      <c r="EM119" s="44"/>
      <c r="EN119" s="44"/>
      <c r="EO119" s="44"/>
      <c r="EP119" s="44"/>
      <c r="EQ119" s="44"/>
      <c r="ER119" s="44"/>
      <c r="ES119" s="44"/>
      <c r="ET119" s="44"/>
      <c r="EU119" s="44"/>
      <c r="EV119" s="44"/>
      <c r="EW119" s="44"/>
      <c r="EX119" s="44"/>
      <c r="EY119" s="44"/>
      <c r="EZ119" s="44"/>
      <c r="FA119" s="44"/>
      <c r="FB119" s="44"/>
      <c r="FC119" s="44"/>
      <c r="FD119" s="44"/>
      <c r="FE119" s="44"/>
      <c r="FF119" s="44"/>
      <c r="FG119" s="44"/>
      <c r="FH119" s="44"/>
      <c r="FI119" s="44"/>
      <c r="FJ119" s="44"/>
      <c r="FK119" s="44"/>
      <c r="FL119" s="44"/>
      <c r="FM119" s="44"/>
      <c r="FN119" s="44"/>
      <c r="FO119" s="44"/>
      <c r="FP119" s="44"/>
      <c r="FQ119" s="44"/>
      <c r="FR119" s="44"/>
      <c r="FS119" s="44"/>
      <c r="FT119" s="44"/>
      <c r="FU119" s="44"/>
      <c r="FV119" s="44"/>
      <c r="FW119" s="44"/>
      <c r="FX119" s="44"/>
      <c r="FY119" s="44"/>
      <c r="FZ119" s="44"/>
      <c r="GA119" s="44"/>
      <c r="GB119" s="44"/>
      <c r="GC119" s="44"/>
      <c r="GD119" s="44"/>
      <c r="GE119" s="44"/>
      <c r="GF119" s="44"/>
      <c r="GG119" s="44"/>
      <c r="GH119" s="44"/>
      <c r="GI119" s="44"/>
      <c r="GJ119" s="44"/>
      <c r="GK119" s="44"/>
      <c r="GL119" s="44"/>
      <c r="GM119" s="44"/>
      <c r="GN119" s="44"/>
      <c r="GO119" s="44"/>
      <c r="GP119" s="44"/>
      <c r="GQ119" s="44"/>
      <c r="GR119" s="44"/>
      <c r="GS119" s="44"/>
      <c r="GT119" s="44"/>
      <c r="GU119" s="44"/>
      <c r="GV119" s="44"/>
      <c r="GW119" s="44"/>
      <c r="GX119" s="44"/>
      <c r="GY119" s="44"/>
      <c r="GZ119" s="44"/>
      <c r="HA119" s="44"/>
      <c r="HB119" s="44"/>
      <c r="HC119" s="44"/>
      <c r="HD119" s="44"/>
      <c r="HE119" s="44"/>
      <c r="HF119" s="44"/>
      <c r="HG119" s="44"/>
      <c r="HH119" s="44"/>
      <c r="HI119" s="7"/>
      <c r="HJ119" s="7"/>
      <c r="HK119" s="7"/>
      <c r="HL119" s="7"/>
      <c r="HM119" s="7"/>
      <c r="HN119" s="7"/>
      <c r="HO119" s="7"/>
      <c r="HP119" s="7"/>
      <c r="HQ119" s="7"/>
      <c r="HR119" s="7"/>
      <c r="HS119" s="7"/>
      <c r="HT119" s="7"/>
      <c r="HU119" s="7"/>
      <c r="HV119" s="7"/>
      <c r="HW119" s="7"/>
      <c r="HX119" s="7"/>
      <c r="HY119" s="7"/>
      <c r="HZ119" s="7"/>
      <c r="IA119" s="7"/>
      <c r="IB119" s="7"/>
      <c r="IC119" s="7"/>
      <c r="ID119" s="7"/>
      <c r="IE119" s="7"/>
      <c r="IF119" s="7"/>
      <c r="IG119" s="7"/>
      <c r="IH119" s="7"/>
      <c r="II119" s="7"/>
      <c r="IJ119" s="7"/>
      <c r="IK119" s="7"/>
      <c r="IL119" s="7"/>
      <c r="IM119" s="7"/>
      <c r="IN119" s="7"/>
      <c r="IO119" s="7"/>
    </row>
    <row r="120" s="195" customFormat="true" spans="1:249">
      <c r="A120" s="189"/>
      <c r="B120" s="213"/>
      <c r="C120" s="213"/>
      <c r="D120" s="213"/>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c r="BY120" s="44"/>
      <c r="BZ120" s="44"/>
      <c r="CA120" s="44"/>
      <c r="CB120" s="44"/>
      <c r="CC120" s="44"/>
      <c r="CD120" s="44"/>
      <c r="CE120" s="44"/>
      <c r="CF120" s="44"/>
      <c r="CG120" s="44"/>
      <c r="CH120" s="44"/>
      <c r="CI120" s="44"/>
      <c r="CJ120" s="44"/>
      <c r="CK120" s="44"/>
      <c r="CL120" s="44"/>
      <c r="CM120" s="44"/>
      <c r="CN120" s="44"/>
      <c r="CO120" s="44"/>
      <c r="CP120" s="44"/>
      <c r="CQ120" s="44"/>
      <c r="CR120" s="44"/>
      <c r="CS120" s="44"/>
      <c r="CT120" s="44"/>
      <c r="CU120" s="44"/>
      <c r="CV120" s="44"/>
      <c r="CW120" s="44"/>
      <c r="CX120" s="44"/>
      <c r="CY120" s="44"/>
      <c r="CZ120" s="44"/>
      <c r="DA120" s="44"/>
      <c r="DB120" s="44"/>
      <c r="DC120" s="44"/>
      <c r="DD120" s="44"/>
      <c r="DE120" s="44"/>
      <c r="DF120" s="44"/>
      <c r="DG120" s="44"/>
      <c r="DH120" s="44"/>
      <c r="DI120" s="44"/>
      <c r="DJ120" s="44"/>
      <c r="DK120" s="44"/>
      <c r="DL120" s="44"/>
      <c r="DM120" s="44"/>
      <c r="DN120" s="44"/>
      <c r="DO120" s="44"/>
      <c r="DP120" s="44"/>
      <c r="DQ120" s="44"/>
      <c r="DR120" s="44"/>
      <c r="DS120" s="44"/>
      <c r="DT120" s="44"/>
      <c r="DU120" s="44"/>
      <c r="DV120" s="44"/>
      <c r="DW120" s="44"/>
      <c r="DX120" s="44"/>
      <c r="DY120" s="44"/>
      <c r="DZ120" s="44"/>
      <c r="EA120" s="44"/>
      <c r="EB120" s="44"/>
      <c r="EC120" s="44"/>
      <c r="ED120" s="44"/>
      <c r="EE120" s="44"/>
      <c r="EF120" s="44"/>
      <c r="EG120" s="44"/>
      <c r="EH120" s="44"/>
      <c r="EI120" s="44"/>
      <c r="EJ120" s="44"/>
      <c r="EK120" s="44"/>
      <c r="EL120" s="44"/>
      <c r="EM120" s="44"/>
      <c r="EN120" s="44"/>
      <c r="EO120" s="44"/>
      <c r="EP120" s="44"/>
      <c r="EQ120" s="44"/>
      <c r="ER120" s="44"/>
      <c r="ES120" s="44"/>
      <c r="ET120" s="44"/>
      <c r="EU120" s="44"/>
      <c r="EV120" s="44"/>
      <c r="EW120" s="44"/>
      <c r="EX120" s="44"/>
      <c r="EY120" s="44"/>
      <c r="EZ120" s="44"/>
      <c r="FA120" s="44"/>
      <c r="FB120" s="44"/>
      <c r="FC120" s="44"/>
      <c r="FD120" s="44"/>
      <c r="FE120" s="44"/>
      <c r="FF120" s="44"/>
      <c r="FG120" s="44"/>
      <c r="FH120" s="44"/>
      <c r="FI120" s="44"/>
      <c r="FJ120" s="44"/>
      <c r="FK120" s="44"/>
      <c r="FL120" s="44"/>
      <c r="FM120" s="44"/>
      <c r="FN120" s="44"/>
      <c r="FO120" s="44"/>
      <c r="FP120" s="44"/>
      <c r="FQ120" s="44"/>
      <c r="FR120" s="44"/>
      <c r="FS120" s="44"/>
      <c r="FT120" s="44"/>
      <c r="FU120" s="44"/>
      <c r="FV120" s="44"/>
      <c r="FW120" s="44"/>
      <c r="FX120" s="44"/>
      <c r="FY120" s="44"/>
      <c r="FZ120" s="44"/>
      <c r="GA120" s="44"/>
      <c r="GB120" s="44"/>
      <c r="GC120" s="44"/>
      <c r="GD120" s="44"/>
      <c r="GE120" s="44"/>
      <c r="GF120" s="44"/>
      <c r="GG120" s="44"/>
      <c r="GH120" s="44"/>
      <c r="GI120" s="44"/>
      <c r="GJ120" s="44"/>
      <c r="GK120" s="44"/>
      <c r="GL120" s="44"/>
      <c r="GM120" s="44"/>
      <c r="GN120" s="44"/>
      <c r="GO120" s="44"/>
      <c r="GP120" s="44"/>
      <c r="GQ120" s="44"/>
      <c r="GR120" s="44"/>
      <c r="GS120" s="44"/>
      <c r="GT120" s="44"/>
      <c r="GU120" s="44"/>
      <c r="GV120" s="44"/>
      <c r="GW120" s="44"/>
      <c r="GX120" s="44"/>
      <c r="GY120" s="44"/>
      <c r="GZ120" s="44"/>
      <c r="HA120" s="44"/>
      <c r="HB120" s="44"/>
      <c r="HC120" s="44"/>
      <c r="HD120" s="44"/>
      <c r="HE120" s="44"/>
      <c r="HF120" s="44"/>
      <c r="HG120" s="44"/>
      <c r="HH120" s="44"/>
      <c r="HI120" s="7"/>
      <c r="HJ120" s="7"/>
      <c r="HK120" s="7"/>
      <c r="HL120" s="7"/>
      <c r="HM120" s="7"/>
      <c r="HN120" s="7"/>
      <c r="HO120" s="7"/>
      <c r="HP120" s="7"/>
      <c r="HQ120" s="7"/>
      <c r="HR120" s="7"/>
      <c r="HS120" s="7"/>
      <c r="HT120" s="7"/>
      <c r="HU120" s="7"/>
      <c r="HV120" s="7"/>
      <c r="HW120" s="7"/>
      <c r="HX120" s="7"/>
      <c r="HY120" s="7"/>
      <c r="HZ120" s="7"/>
      <c r="IA120" s="7"/>
      <c r="IB120" s="7"/>
      <c r="IC120" s="7"/>
      <c r="ID120" s="7"/>
      <c r="IE120" s="7"/>
      <c r="IF120" s="7"/>
      <c r="IG120" s="7"/>
      <c r="IH120" s="7"/>
      <c r="II120" s="7"/>
      <c r="IJ120" s="7"/>
      <c r="IK120" s="7"/>
      <c r="IL120" s="7"/>
      <c r="IM120" s="7"/>
      <c r="IN120" s="7"/>
      <c r="IO120" s="7"/>
    </row>
    <row r="121" s="317" customFormat="true" spans="1:249">
      <c r="A121" s="189"/>
      <c r="B121" s="213"/>
      <c r="C121" s="213"/>
      <c r="D121" s="213"/>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c r="BZ121" s="44"/>
      <c r="CA121" s="44"/>
      <c r="CB121" s="44"/>
      <c r="CC121" s="44"/>
      <c r="CD121" s="44"/>
      <c r="CE121" s="44"/>
      <c r="CF121" s="44"/>
      <c r="CG121" s="44"/>
      <c r="CH121" s="44"/>
      <c r="CI121" s="44"/>
      <c r="CJ121" s="44"/>
      <c r="CK121" s="44"/>
      <c r="CL121" s="44"/>
      <c r="CM121" s="44"/>
      <c r="CN121" s="44"/>
      <c r="CO121" s="44"/>
      <c r="CP121" s="44"/>
      <c r="CQ121" s="44"/>
      <c r="CR121" s="44"/>
      <c r="CS121" s="44"/>
      <c r="CT121" s="44"/>
      <c r="CU121" s="44"/>
      <c r="CV121" s="44"/>
      <c r="CW121" s="44"/>
      <c r="CX121" s="44"/>
      <c r="CY121" s="44"/>
      <c r="CZ121" s="44"/>
      <c r="DA121" s="44"/>
      <c r="DB121" s="44"/>
      <c r="DC121" s="44"/>
      <c r="DD121" s="44"/>
      <c r="DE121" s="44"/>
      <c r="DF121" s="44"/>
      <c r="DG121" s="44"/>
      <c r="DH121" s="44"/>
      <c r="DI121" s="44"/>
      <c r="DJ121" s="44"/>
      <c r="DK121" s="44"/>
      <c r="DL121" s="44"/>
      <c r="DM121" s="44"/>
      <c r="DN121" s="44"/>
      <c r="DO121" s="44"/>
      <c r="DP121" s="44"/>
      <c r="DQ121" s="44"/>
      <c r="DR121" s="44"/>
      <c r="DS121" s="44"/>
      <c r="DT121" s="44"/>
      <c r="DU121" s="44"/>
      <c r="DV121" s="44"/>
      <c r="DW121" s="44"/>
      <c r="DX121" s="44"/>
      <c r="DY121" s="44"/>
      <c r="DZ121" s="44"/>
      <c r="EA121" s="44"/>
      <c r="EB121" s="44"/>
      <c r="EC121" s="44"/>
      <c r="ED121" s="44"/>
      <c r="EE121" s="44"/>
      <c r="EF121" s="44"/>
      <c r="EG121" s="44"/>
      <c r="EH121" s="44"/>
      <c r="EI121" s="44"/>
      <c r="EJ121" s="44"/>
      <c r="EK121" s="44"/>
      <c r="EL121" s="44"/>
      <c r="EM121" s="44"/>
      <c r="EN121" s="44"/>
      <c r="EO121" s="44"/>
      <c r="EP121" s="44"/>
      <c r="EQ121" s="44"/>
      <c r="ER121" s="44"/>
      <c r="ES121" s="44"/>
      <c r="ET121" s="44"/>
      <c r="EU121" s="44"/>
      <c r="EV121" s="44"/>
      <c r="EW121" s="44"/>
      <c r="EX121" s="44"/>
      <c r="EY121" s="44"/>
      <c r="EZ121" s="44"/>
      <c r="FA121" s="44"/>
      <c r="FB121" s="44"/>
      <c r="FC121" s="44"/>
      <c r="FD121" s="44"/>
      <c r="FE121" s="44"/>
      <c r="FF121" s="44"/>
      <c r="FG121" s="44"/>
      <c r="FH121" s="44"/>
      <c r="FI121" s="44"/>
      <c r="FJ121" s="44"/>
      <c r="FK121" s="44"/>
      <c r="FL121" s="44"/>
      <c r="FM121" s="44"/>
      <c r="FN121" s="44"/>
      <c r="FO121" s="44"/>
      <c r="FP121" s="44"/>
      <c r="FQ121" s="44"/>
      <c r="FR121" s="44"/>
      <c r="FS121" s="44"/>
      <c r="FT121" s="44"/>
      <c r="FU121" s="44"/>
      <c r="FV121" s="44"/>
      <c r="FW121" s="44"/>
      <c r="FX121" s="44"/>
      <c r="FY121" s="44"/>
      <c r="FZ121" s="44"/>
      <c r="GA121" s="44"/>
      <c r="GB121" s="44"/>
      <c r="GC121" s="44"/>
      <c r="GD121" s="44"/>
      <c r="GE121" s="44"/>
      <c r="GF121" s="44"/>
      <c r="GG121" s="44"/>
      <c r="GH121" s="44"/>
      <c r="GI121" s="44"/>
      <c r="GJ121" s="44"/>
      <c r="GK121" s="44"/>
      <c r="GL121" s="44"/>
      <c r="GM121" s="44"/>
      <c r="GN121" s="44"/>
      <c r="GO121" s="44"/>
      <c r="GP121" s="44"/>
      <c r="GQ121" s="44"/>
      <c r="GR121" s="44"/>
      <c r="GS121" s="44"/>
      <c r="GT121" s="44"/>
      <c r="GU121" s="44"/>
      <c r="GV121" s="44"/>
      <c r="GW121" s="44"/>
      <c r="GX121" s="44"/>
      <c r="GY121" s="44"/>
      <c r="GZ121" s="44"/>
      <c r="HA121" s="44"/>
      <c r="HB121" s="44"/>
      <c r="HC121" s="44"/>
      <c r="HD121" s="44"/>
      <c r="HE121" s="44"/>
      <c r="HF121" s="44"/>
      <c r="HG121" s="44"/>
      <c r="HH121" s="44"/>
      <c r="HI121" s="7"/>
      <c r="HJ121" s="7"/>
      <c r="HK121" s="7"/>
      <c r="HL121" s="7"/>
      <c r="HM121" s="7"/>
      <c r="HN121" s="7"/>
      <c r="HO121" s="7"/>
      <c r="HP121" s="7"/>
      <c r="HQ121" s="7"/>
      <c r="HR121" s="7"/>
      <c r="HS121" s="7"/>
      <c r="HT121" s="7"/>
      <c r="HU121" s="7"/>
      <c r="HV121" s="7"/>
      <c r="HW121" s="7"/>
      <c r="HX121" s="7"/>
      <c r="HY121" s="7"/>
      <c r="HZ121" s="7"/>
      <c r="IA121" s="7"/>
      <c r="IB121" s="7"/>
      <c r="IC121" s="7"/>
      <c r="ID121" s="7"/>
      <c r="IE121" s="7"/>
      <c r="IF121" s="7"/>
      <c r="IG121" s="7"/>
      <c r="IH121" s="7"/>
      <c r="II121" s="7"/>
      <c r="IJ121" s="7"/>
      <c r="IK121" s="7"/>
      <c r="IL121" s="7"/>
      <c r="IM121" s="7"/>
      <c r="IN121" s="7"/>
      <c r="IO121" s="7"/>
    </row>
    <row r="122" s="317" customFormat="true" spans="1:249">
      <c r="A122" s="189"/>
      <c r="B122" s="213"/>
      <c r="C122" s="213"/>
      <c r="D122" s="213"/>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4"/>
      <c r="BJ122" s="44"/>
      <c r="BK122" s="44"/>
      <c r="BL122" s="44"/>
      <c r="BM122" s="44"/>
      <c r="BN122" s="44"/>
      <c r="BO122" s="44"/>
      <c r="BP122" s="44"/>
      <c r="BQ122" s="44"/>
      <c r="BR122" s="44"/>
      <c r="BS122" s="44"/>
      <c r="BT122" s="44"/>
      <c r="BU122" s="44"/>
      <c r="BV122" s="44"/>
      <c r="BW122" s="44"/>
      <c r="BX122" s="44"/>
      <c r="BY122" s="44"/>
      <c r="BZ122" s="44"/>
      <c r="CA122" s="44"/>
      <c r="CB122" s="44"/>
      <c r="CC122" s="44"/>
      <c r="CD122" s="44"/>
      <c r="CE122" s="44"/>
      <c r="CF122" s="44"/>
      <c r="CG122" s="44"/>
      <c r="CH122" s="44"/>
      <c r="CI122" s="44"/>
      <c r="CJ122" s="44"/>
      <c r="CK122" s="44"/>
      <c r="CL122" s="44"/>
      <c r="CM122" s="44"/>
      <c r="CN122" s="44"/>
      <c r="CO122" s="44"/>
      <c r="CP122" s="44"/>
      <c r="CQ122" s="44"/>
      <c r="CR122" s="44"/>
      <c r="CS122" s="44"/>
      <c r="CT122" s="44"/>
      <c r="CU122" s="44"/>
      <c r="CV122" s="44"/>
      <c r="CW122" s="44"/>
      <c r="CX122" s="44"/>
      <c r="CY122" s="44"/>
      <c r="CZ122" s="44"/>
      <c r="DA122" s="44"/>
      <c r="DB122" s="44"/>
      <c r="DC122" s="44"/>
      <c r="DD122" s="44"/>
      <c r="DE122" s="44"/>
      <c r="DF122" s="44"/>
      <c r="DG122" s="44"/>
      <c r="DH122" s="44"/>
      <c r="DI122" s="44"/>
      <c r="DJ122" s="44"/>
      <c r="DK122" s="44"/>
      <c r="DL122" s="44"/>
      <c r="DM122" s="44"/>
      <c r="DN122" s="44"/>
      <c r="DO122" s="44"/>
      <c r="DP122" s="44"/>
      <c r="DQ122" s="44"/>
      <c r="DR122" s="44"/>
      <c r="DS122" s="44"/>
      <c r="DT122" s="44"/>
      <c r="DU122" s="44"/>
      <c r="DV122" s="44"/>
      <c r="DW122" s="44"/>
      <c r="DX122" s="44"/>
      <c r="DY122" s="44"/>
      <c r="DZ122" s="44"/>
      <c r="EA122" s="44"/>
      <c r="EB122" s="44"/>
      <c r="EC122" s="44"/>
      <c r="ED122" s="44"/>
      <c r="EE122" s="44"/>
      <c r="EF122" s="44"/>
      <c r="EG122" s="44"/>
      <c r="EH122" s="44"/>
      <c r="EI122" s="44"/>
      <c r="EJ122" s="44"/>
      <c r="EK122" s="44"/>
      <c r="EL122" s="44"/>
      <c r="EM122" s="44"/>
      <c r="EN122" s="44"/>
      <c r="EO122" s="44"/>
      <c r="EP122" s="44"/>
      <c r="EQ122" s="44"/>
      <c r="ER122" s="44"/>
      <c r="ES122" s="44"/>
      <c r="ET122" s="44"/>
      <c r="EU122" s="44"/>
      <c r="EV122" s="44"/>
      <c r="EW122" s="44"/>
      <c r="EX122" s="44"/>
      <c r="EY122" s="44"/>
      <c r="EZ122" s="44"/>
      <c r="FA122" s="44"/>
      <c r="FB122" s="44"/>
      <c r="FC122" s="44"/>
      <c r="FD122" s="44"/>
      <c r="FE122" s="44"/>
      <c r="FF122" s="44"/>
      <c r="FG122" s="44"/>
      <c r="FH122" s="44"/>
      <c r="FI122" s="44"/>
      <c r="FJ122" s="44"/>
      <c r="FK122" s="44"/>
      <c r="FL122" s="44"/>
      <c r="FM122" s="44"/>
      <c r="FN122" s="44"/>
      <c r="FO122" s="44"/>
      <c r="FP122" s="44"/>
      <c r="FQ122" s="44"/>
      <c r="FR122" s="44"/>
      <c r="FS122" s="44"/>
      <c r="FT122" s="44"/>
      <c r="FU122" s="44"/>
      <c r="FV122" s="44"/>
      <c r="FW122" s="44"/>
      <c r="FX122" s="44"/>
      <c r="FY122" s="44"/>
      <c r="FZ122" s="44"/>
      <c r="GA122" s="44"/>
      <c r="GB122" s="44"/>
      <c r="GC122" s="44"/>
      <c r="GD122" s="44"/>
      <c r="GE122" s="44"/>
      <c r="GF122" s="44"/>
      <c r="GG122" s="44"/>
      <c r="GH122" s="44"/>
      <c r="GI122" s="44"/>
      <c r="GJ122" s="44"/>
      <c r="GK122" s="44"/>
      <c r="GL122" s="44"/>
      <c r="GM122" s="44"/>
      <c r="GN122" s="44"/>
      <c r="GO122" s="44"/>
      <c r="GP122" s="44"/>
      <c r="GQ122" s="44"/>
      <c r="GR122" s="44"/>
      <c r="GS122" s="44"/>
      <c r="GT122" s="44"/>
      <c r="GU122" s="44"/>
      <c r="GV122" s="44"/>
      <c r="GW122" s="44"/>
      <c r="GX122" s="44"/>
      <c r="GY122" s="44"/>
      <c r="GZ122" s="44"/>
      <c r="HA122" s="44"/>
      <c r="HB122" s="44"/>
      <c r="HC122" s="44"/>
      <c r="HD122" s="44"/>
      <c r="HE122" s="44"/>
      <c r="HF122" s="44"/>
      <c r="HG122" s="44"/>
      <c r="HH122" s="44"/>
      <c r="HI122" s="7"/>
      <c r="HJ122" s="7"/>
      <c r="HK122" s="7"/>
      <c r="HL122" s="7"/>
      <c r="HM122" s="7"/>
      <c r="HN122" s="7"/>
      <c r="HO122" s="7"/>
      <c r="HP122" s="7"/>
      <c r="HQ122" s="7"/>
      <c r="HR122" s="7"/>
      <c r="HS122" s="7"/>
      <c r="HT122" s="7"/>
      <c r="HU122" s="7"/>
      <c r="HV122" s="7"/>
      <c r="HW122" s="7"/>
      <c r="HX122" s="7"/>
      <c r="HY122" s="7"/>
      <c r="HZ122" s="7"/>
      <c r="IA122" s="7"/>
      <c r="IB122" s="7"/>
      <c r="IC122" s="7"/>
      <c r="ID122" s="7"/>
      <c r="IE122" s="7"/>
      <c r="IF122" s="7"/>
      <c r="IG122" s="7"/>
      <c r="IH122" s="7"/>
      <c r="II122" s="7"/>
      <c r="IJ122" s="7"/>
      <c r="IK122" s="7"/>
      <c r="IL122" s="7"/>
      <c r="IM122" s="7"/>
      <c r="IN122" s="7"/>
      <c r="IO122" s="7"/>
    </row>
    <row r="123" s="317" customFormat="true" spans="1:249">
      <c r="A123" s="189"/>
      <c r="B123" s="213"/>
      <c r="C123" s="213"/>
      <c r="D123" s="213"/>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c r="BL123" s="44"/>
      <c r="BM123" s="44"/>
      <c r="BN123" s="44"/>
      <c r="BO123" s="44"/>
      <c r="BP123" s="44"/>
      <c r="BQ123" s="44"/>
      <c r="BR123" s="44"/>
      <c r="BS123" s="44"/>
      <c r="BT123" s="44"/>
      <c r="BU123" s="44"/>
      <c r="BV123" s="44"/>
      <c r="BW123" s="44"/>
      <c r="BX123" s="44"/>
      <c r="BY123" s="44"/>
      <c r="BZ123" s="44"/>
      <c r="CA123" s="44"/>
      <c r="CB123" s="44"/>
      <c r="CC123" s="44"/>
      <c r="CD123" s="44"/>
      <c r="CE123" s="44"/>
      <c r="CF123" s="44"/>
      <c r="CG123" s="44"/>
      <c r="CH123" s="44"/>
      <c r="CI123" s="44"/>
      <c r="CJ123" s="44"/>
      <c r="CK123" s="44"/>
      <c r="CL123" s="44"/>
      <c r="CM123" s="44"/>
      <c r="CN123" s="44"/>
      <c r="CO123" s="44"/>
      <c r="CP123" s="44"/>
      <c r="CQ123" s="44"/>
      <c r="CR123" s="44"/>
      <c r="CS123" s="44"/>
      <c r="CT123" s="44"/>
      <c r="CU123" s="44"/>
      <c r="CV123" s="44"/>
      <c r="CW123" s="44"/>
      <c r="CX123" s="44"/>
      <c r="CY123" s="44"/>
      <c r="CZ123" s="44"/>
      <c r="DA123" s="44"/>
      <c r="DB123" s="44"/>
      <c r="DC123" s="44"/>
      <c r="DD123" s="44"/>
      <c r="DE123" s="44"/>
      <c r="DF123" s="44"/>
      <c r="DG123" s="44"/>
      <c r="DH123" s="44"/>
      <c r="DI123" s="44"/>
      <c r="DJ123" s="44"/>
      <c r="DK123" s="44"/>
      <c r="DL123" s="44"/>
      <c r="DM123" s="44"/>
      <c r="DN123" s="44"/>
      <c r="DO123" s="44"/>
      <c r="DP123" s="44"/>
      <c r="DQ123" s="44"/>
      <c r="DR123" s="44"/>
      <c r="DS123" s="44"/>
      <c r="DT123" s="44"/>
      <c r="DU123" s="44"/>
      <c r="DV123" s="44"/>
      <c r="DW123" s="44"/>
      <c r="DX123" s="44"/>
      <c r="DY123" s="44"/>
      <c r="DZ123" s="44"/>
      <c r="EA123" s="44"/>
      <c r="EB123" s="44"/>
      <c r="EC123" s="44"/>
      <c r="ED123" s="44"/>
      <c r="EE123" s="44"/>
      <c r="EF123" s="44"/>
      <c r="EG123" s="44"/>
      <c r="EH123" s="44"/>
      <c r="EI123" s="44"/>
      <c r="EJ123" s="44"/>
      <c r="EK123" s="44"/>
      <c r="EL123" s="44"/>
      <c r="EM123" s="44"/>
      <c r="EN123" s="44"/>
      <c r="EO123" s="44"/>
      <c r="EP123" s="44"/>
      <c r="EQ123" s="44"/>
      <c r="ER123" s="44"/>
      <c r="ES123" s="44"/>
      <c r="ET123" s="44"/>
      <c r="EU123" s="44"/>
      <c r="EV123" s="44"/>
      <c r="EW123" s="44"/>
      <c r="EX123" s="44"/>
      <c r="EY123" s="44"/>
      <c r="EZ123" s="44"/>
      <c r="FA123" s="44"/>
      <c r="FB123" s="44"/>
      <c r="FC123" s="44"/>
      <c r="FD123" s="44"/>
      <c r="FE123" s="44"/>
      <c r="FF123" s="44"/>
      <c r="FG123" s="44"/>
      <c r="FH123" s="44"/>
      <c r="FI123" s="44"/>
      <c r="FJ123" s="44"/>
      <c r="FK123" s="44"/>
      <c r="FL123" s="44"/>
      <c r="FM123" s="44"/>
      <c r="FN123" s="44"/>
      <c r="FO123" s="44"/>
      <c r="FP123" s="44"/>
      <c r="FQ123" s="44"/>
      <c r="FR123" s="44"/>
      <c r="FS123" s="44"/>
      <c r="FT123" s="44"/>
      <c r="FU123" s="44"/>
      <c r="FV123" s="44"/>
      <c r="FW123" s="44"/>
      <c r="FX123" s="44"/>
      <c r="FY123" s="44"/>
      <c r="FZ123" s="44"/>
      <c r="GA123" s="44"/>
      <c r="GB123" s="44"/>
      <c r="GC123" s="44"/>
      <c r="GD123" s="44"/>
      <c r="GE123" s="44"/>
      <c r="GF123" s="44"/>
      <c r="GG123" s="44"/>
      <c r="GH123" s="44"/>
      <c r="GI123" s="44"/>
      <c r="GJ123" s="44"/>
      <c r="GK123" s="44"/>
      <c r="GL123" s="44"/>
      <c r="GM123" s="44"/>
      <c r="GN123" s="44"/>
      <c r="GO123" s="44"/>
      <c r="GP123" s="44"/>
      <c r="GQ123" s="44"/>
      <c r="GR123" s="44"/>
      <c r="GS123" s="44"/>
      <c r="GT123" s="44"/>
      <c r="GU123" s="44"/>
      <c r="GV123" s="44"/>
      <c r="GW123" s="44"/>
      <c r="GX123" s="44"/>
      <c r="GY123" s="44"/>
      <c r="GZ123" s="44"/>
      <c r="HA123" s="44"/>
      <c r="HB123" s="44"/>
      <c r="HC123" s="44"/>
      <c r="HD123" s="44"/>
      <c r="HE123" s="44"/>
      <c r="HF123" s="44"/>
      <c r="HG123" s="44"/>
      <c r="HH123" s="44"/>
      <c r="HI123" s="7"/>
      <c r="HJ123" s="7"/>
      <c r="HK123" s="7"/>
      <c r="HL123" s="7"/>
      <c r="HM123" s="7"/>
      <c r="HN123" s="7"/>
      <c r="HO123" s="7"/>
      <c r="HP123" s="7"/>
      <c r="HQ123" s="7"/>
      <c r="HR123" s="7"/>
      <c r="HS123" s="7"/>
      <c r="HT123" s="7"/>
      <c r="HU123" s="7"/>
      <c r="HV123" s="7"/>
      <c r="HW123" s="7"/>
      <c r="HX123" s="7"/>
      <c r="HY123" s="7"/>
      <c r="HZ123" s="7"/>
      <c r="IA123" s="7"/>
      <c r="IB123" s="7"/>
      <c r="IC123" s="7"/>
      <c r="ID123" s="7"/>
      <c r="IE123" s="7"/>
      <c r="IF123" s="7"/>
      <c r="IG123" s="7"/>
      <c r="IH123" s="7"/>
      <c r="II123" s="7"/>
      <c r="IJ123" s="7"/>
      <c r="IK123" s="7"/>
      <c r="IL123" s="7"/>
      <c r="IM123" s="7"/>
      <c r="IN123" s="7"/>
      <c r="IO123" s="7"/>
    </row>
    <row r="124" s="317" customFormat="true" spans="1:249">
      <c r="A124" s="189"/>
      <c r="B124" s="213"/>
      <c r="C124" s="213"/>
      <c r="D124" s="213"/>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c r="CO124" s="44"/>
      <c r="CP124" s="44"/>
      <c r="CQ124" s="44"/>
      <c r="CR124" s="44"/>
      <c r="CS124" s="44"/>
      <c r="CT124" s="44"/>
      <c r="CU124" s="44"/>
      <c r="CV124" s="44"/>
      <c r="CW124" s="44"/>
      <c r="CX124" s="44"/>
      <c r="CY124" s="44"/>
      <c r="CZ124" s="44"/>
      <c r="DA124" s="44"/>
      <c r="DB124" s="44"/>
      <c r="DC124" s="44"/>
      <c r="DD124" s="44"/>
      <c r="DE124" s="44"/>
      <c r="DF124" s="44"/>
      <c r="DG124" s="44"/>
      <c r="DH124" s="44"/>
      <c r="DI124" s="44"/>
      <c r="DJ124" s="44"/>
      <c r="DK124" s="44"/>
      <c r="DL124" s="44"/>
      <c r="DM124" s="44"/>
      <c r="DN124" s="44"/>
      <c r="DO124" s="44"/>
      <c r="DP124" s="44"/>
      <c r="DQ124" s="44"/>
      <c r="DR124" s="44"/>
      <c r="DS124" s="44"/>
      <c r="DT124" s="44"/>
      <c r="DU124" s="44"/>
      <c r="DV124" s="44"/>
      <c r="DW124" s="44"/>
      <c r="DX124" s="44"/>
      <c r="DY124" s="44"/>
      <c r="DZ124" s="44"/>
      <c r="EA124" s="44"/>
      <c r="EB124" s="44"/>
      <c r="EC124" s="44"/>
      <c r="ED124" s="44"/>
      <c r="EE124" s="44"/>
      <c r="EF124" s="44"/>
      <c r="EG124" s="44"/>
      <c r="EH124" s="44"/>
      <c r="EI124" s="44"/>
      <c r="EJ124" s="44"/>
      <c r="EK124" s="44"/>
      <c r="EL124" s="44"/>
      <c r="EM124" s="44"/>
      <c r="EN124" s="44"/>
      <c r="EO124" s="44"/>
      <c r="EP124" s="44"/>
      <c r="EQ124" s="44"/>
      <c r="ER124" s="44"/>
      <c r="ES124" s="44"/>
      <c r="ET124" s="44"/>
      <c r="EU124" s="44"/>
      <c r="EV124" s="44"/>
      <c r="EW124" s="44"/>
      <c r="EX124" s="44"/>
      <c r="EY124" s="44"/>
      <c r="EZ124" s="44"/>
      <c r="FA124" s="44"/>
      <c r="FB124" s="44"/>
      <c r="FC124" s="44"/>
      <c r="FD124" s="44"/>
      <c r="FE124" s="44"/>
      <c r="FF124" s="44"/>
      <c r="FG124" s="44"/>
      <c r="FH124" s="44"/>
      <c r="FI124" s="44"/>
      <c r="FJ124" s="44"/>
      <c r="FK124" s="44"/>
      <c r="FL124" s="44"/>
      <c r="FM124" s="44"/>
      <c r="FN124" s="44"/>
      <c r="FO124" s="44"/>
      <c r="FP124" s="44"/>
      <c r="FQ124" s="44"/>
      <c r="FR124" s="44"/>
      <c r="FS124" s="44"/>
      <c r="FT124" s="44"/>
      <c r="FU124" s="44"/>
      <c r="FV124" s="44"/>
      <c r="FW124" s="44"/>
      <c r="FX124" s="44"/>
      <c r="FY124" s="44"/>
      <c r="FZ124" s="44"/>
      <c r="GA124" s="44"/>
      <c r="GB124" s="44"/>
      <c r="GC124" s="44"/>
      <c r="GD124" s="44"/>
      <c r="GE124" s="44"/>
      <c r="GF124" s="44"/>
      <c r="GG124" s="44"/>
      <c r="GH124" s="44"/>
      <c r="GI124" s="44"/>
      <c r="GJ124" s="44"/>
      <c r="GK124" s="44"/>
      <c r="GL124" s="44"/>
      <c r="GM124" s="44"/>
      <c r="GN124" s="44"/>
      <c r="GO124" s="44"/>
      <c r="GP124" s="44"/>
      <c r="GQ124" s="44"/>
      <c r="GR124" s="44"/>
      <c r="GS124" s="44"/>
      <c r="GT124" s="44"/>
      <c r="GU124" s="44"/>
      <c r="GV124" s="44"/>
      <c r="GW124" s="44"/>
      <c r="GX124" s="44"/>
      <c r="GY124" s="44"/>
      <c r="GZ124" s="44"/>
      <c r="HA124" s="44"/>
      <c r="HB124" s="44"/>
      <c r="HC124" s="44"/>
      <c r="HD124" s="44"/>
      <c r="HE124" s="44"/>
      <c r="HF124" s="44"/>
      <c r="HG124" s="44"/>
      <c r="HH124" s="44"/>
      <c r="HI124" s="7"/>
      <c r="HJ124" s="7"/>
      <c r="HK124" s="7"/>
      <c r="HL124" s="7"/>
      <c r="HM124" s="7"/>
      <c r="HN124" s="7"/>
      <c r="HO124" s="7"/>
      <c r="HP124" s="7"/>
      <c r="HQ124" s="7"/>
      <c r="HR124" s="7"/>
      <c r="HS124" s="7"/>
      <c r="HT124" s="7"/>
      <c r="HU124" s="7"/>
      <c r="HV124" s="7"/>
      <c r="HW124" s="7"/>
      <c r="HX124" s="7"/>
      <c r="HY124" s="7"/>
      <c r="HZ124" s="7"/>
      <c r="IA124" s="7"/>
      <c r="IB124" s="7"/>
      <c r="IC124" s="7"/>
      <c r="ID124" s="7"/>
      <c r="IE124" s="7"/>
      <c r="IF124" s="7"/>
      <c r="IG124" s="7"/>
      <c r="IH124" s="7"/>
      <c r="II124" s="7"/>
      <c r="IJ124" s="7"/>
      <c r="IK124" s="7"/>
      <c r="IL124" s="7"/>
      <c r="IM124" s="7"/>
      <c r="IN124" s="7"/>
      <c r="IO124" s="7"/>
    </row>
    <row r="125" s="317" customFormat="true" spans="1:249">
      <c r="A125" s="189"/>
      <c r="B125" s="213"/>
      <c r="C125" s="213"/>
      <c r="D125" s="213"/>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c r="BU125" s="44"/>
      <c r="BV125" s="44"/>
      <c r="BW125" s="44"/>
      <c r="BX125" s="44"/>
      <c r="BY125" s="44"/>
      <c r="BZ125" s="44"/>
      <c r="CA125" s="44"/>
      <c r="CB125" s="44"/>
      <c r="CC125" s="44"/>
      <c r="CD125" s="44"/>
      <c r="CE125" s="44"/>
      <c r="CF125" s="44"/>
      <c r="CG125" s="44"/>
      <c r="CH125" s="44"/>
      <c r="CI125" s="44"/>
      <c r="CJ125" s="44"/>
      <c r="CK125" s="44"/>
      <c r="CL125" s="44"/>
      <c r="CM125" s="44"/>
      <c r="CN125" s="44"/>
      <c r="CO125" s="44"/>
      <c r="CP125" s="44"/>
      <c r="CQ125" s="44"/>
      <c r="CR125" s="44"/>
      <c r="CS125" s="44"/>
      <c r="CT125" s="44"/>
      <c r="CU125" s="44"/>
      <c r="CV125" s="44"/>
      <c r="CW125" s="44"/>
      <c r="CX125" s="44"/>
      <c r="CY125" s="44"/>
      <c r="CZ125" s="44"/>
      <c r="DA125" s="44"/>
      <c r="DB125" s="44"/>
      <c r="DC125" s="44"/>
      <c r="DD125" s="44"/>
      <c r="DE125" s="44"/>
      <c r="DF125" s="44"/>
      <c r="DG125" s="44"/>
      <c r="DH125" s="44"/>
      <c r="DI125" s="44"/>
      <c r="DJ125" s="44"/>
      <c r="DK125" s="44"/>
      <c r="DL125" s="44"/>
      <c r="DM125" s="44"/>
      <c r="DN125" s="44"/>
      <c r="DO125" s="44"/>
      <c r="DP125" s="44"/>
      <c r="DQ125" s="44"/>
      <c r="DR125" s="44"/>
      <c r="DS125" s="44"/>
      <c r="DT125" s="44"/>
      <c r="DU125" s="44"/>
      <c r="DV125" s="44"/>
      <c r="DW125" s="44"/>
      <c r="DX125" s="44"/>
      <c r="DY125" s="44"/>
      <c r="DZ125" s="44"/>
      <c r="EA125" s="44"/>
      <c r="EB125" s="44"/>
      <c r="EC125" s="44"/>
      <c r="ED125" s="44"/>
      <c r="EE125" s="44"/>
      <c r="EF125" s="44"/>
      <c r="EG125" s="44"/>
      <c r="EH125" s="44"/>
      <c r="EI125" s="44"/>
      <c r="EJ125" s="44"/>
      <c r="EK125" s="44"/>
      <c r="EL125" s="44"/>
      <c r="EM125" s="44"/>
      <c r="EN125" s="44"/>
      <c r="EO125" s="44"/>
      <c r="EP125" s="44"/>
      <c r="EQ125" s="44"/>
      <c r="ER125" s="44"/>
      <c r="ES125" s="44"/>
      <c r="ET125" s="44"/>
      <c r="EU125" s="44"/>
      <c r="EV125" s="44"/>
      <c r="EW125" s="44"/>
      <c r="EX125" s="44"/>
      <c r="EY125" s="44"/>
      <c r="EZ125" s="44"/>
      <c r="FA125" s="44"/>
      <c r="FB125" s="44"/>
      <c r="FC125" s="44"/>
      <c r="FD125" s="44"/>
      <c r="FE125" s="44"/>
      <c r="FF125" s="44"/>
      <c r="FG125" s="44"/>
      <c r="FH125" s="44"/>
      <c r="FI125" s="44"/>
      <c r="FJ125" s="44"/>
      <c r="FK125" s="44"/>
      <c r="FL125" s="44"/>
      <c r="FM125" s="44"/>
      <c r="FN125" s="44"/>
      <c r="FO125" s="44"/>
      <c r="FP125" s="44"/>
      <c r="FQ125" s="44"/>
      <c r="FR125" s="44"/>
      <c r="FS125" s="44"/>
      <c r="FT125" s="44"/>
      <c r="FU125" s="44"/>
      <c r="FV125" s="44"/>
      <c r="FW125" s="44"/>
      <c r="FX125" s="44"/>
      <c r="FY125" s="44"/>
      <c r="FZ125" s="44"/>
      <c r="GA125" s="44"/>
      <c r="GB125" s="44"/>
      <c r="GC125" s="44"/>
      <c r="GD125" s="44"/>
      <c r="GE125" s="44"/>
      <c r="GF125" s="44"/>
      <c r="GG125" s="44"/>
      <c r="GH125" s="44"/>
      <c r="GI125" s="44"/>
      <c r="GJ125" s="44"/>
      <c r="GK125" s="44"/>
      <c r="GL125" s="44"/>
      <c r="GM125" s="44"/>
      <c r="GN125" s="44"/>
      <c r="GO125" s="44"/>
      <c r="GP125" s="44"/>
      <c r="GQ125" s="44"/>
      <c r="GR125" s="44"/>
      <c r="GS125" s="44"/>
      <c r="GT125" s="44"/>
      <c r="GU125" s="44"/>
      <c r="GV125" s="44"/>
      <c r="GW125" s="44"/>
      <c r="GX125" s="44"/>
      <c r="GY125" s="44"/>
      <c r="GZ125" s="44"/>
      <c r="HA125" s="44"/>
      <c r="HB125" s="44"/>
      <c r="HC125" s="44"/>
      <c r="HD125" s="44"/>
      <c r="HE125" s="44"/>
      <c r="HF125" s="44"/>
      <c r="HG125" s="44"/>
      <c r="HH125" s="44"/>
      <c r="HI125" s="7"/>
      <c r="HJ125" s="7"/>
      <c r="HK125" s="7"/>
      <c r="HL125" s="7"/>
      <c r="HM125" s="7"/>
      <c r="HN125" s="7"/>
      <c r="HO125" s="7"/>
      <c r="HP125" s="7"/>
      <c r="HQ125" s="7"/>
      <c r="HR125" s="7"/>
      <c r="HS125" s="7"/>
      <c r="HT125" s="7"/>
      <c r="HU125" s="7"/>
      <c r="HV125" s="7"/>
      <c r="HW125" s="7"/>
      <c r="HX125" s="7"/>
      <c r="HY125" s="7"/>
      <c r="HZ125" s="7"/>
      <c r="IA125" s="7"/>
      <c r="IB125" s="7"/>
      <c r="IC125" s="7"/>
      <c r="ID125" s="7"/>
      <c r="IE125" s="7"/>
      <c r="IF125" s="7"/>
      <c r="IG125" s="7"/>
      <c r="IH125" s="7"/>
      <c r="II125" s="7"/>
      <c r="IJ125" s="7"/>
      <c r="IK125" s="7"/>
      <c r="IL125" s="7"/>
      <c r="IM125" s="7"/>
      <c r="IN125" s="7"/>
      <c r="IO125" s="7"/>
    </row>
    <row r="126" s="317" customFormat="true" spans="1:249">
      <c r="A126" s="189"/>
      <c r="B126" s="213"/>
      <c r="C126" s="213"/>
      <c r="D126" s="213"/>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44"/>
      <c r="BM126" s="44"/>
      <c r="BN126" s="44"/>
      <c r="BO126" s="44"/>
      <c r="BP126" s="44"/>
      <c r="BQ126" s="44"/>
      <c r="BR126" s="44"/>
      <c r="BS126" s="44"/>
      <c r="BT126" s="44"/>
      <c r="BU126" s="44"/>
      <c r="BV126" s="44"/>
      <c r="BW126" s="44"/>
      <c r="BX126" s="44"/>
      <c r="BY126" s="44"/>
      <c r="BZ126" s="44"/>
      <c r="CA126" s="44"/>
      <c r="CB126" s="44"/>
      <c r="CC126" s="44"/>
      <c r="CD126" s="44"/>
      <c r="CE126" s="44"/>
      <c r="CF126" s="44"/>
      <c r="CG126" s="44"/>
      <c r="CH126" s="44"/>
      <c r="CI126" s="44"/>
      <c r="CJ126" s="44"/>
      <c r="CK126" s="44"/>
      <c r="CL126" s="44"/>
      <c r="CM126" s="44"/>
      <c r="CN126" s="44"/>
      <c r="CO126" s="44"/>
      <c r="CP126" s="44"/>
      <c r="CQ126" s="44"/>
      <c r="CR126" s="44"/>
      <c r="CS126" s="44"/>
      <c r="CT126" s="44"/>
      <c r="CU126" s="44"/>
      <c r="CV126" s="44"/>
      <c r="CW126" s="44"/>
      <c r="CX126" s="44"/>
      <c r="CY126" s="44"/>
      <c r="CZ126" s="44"/>
      <c r="DA126" s="44"/>
      <c r="DB126" s="44"/>
      <c r="DC126" s="44"/>
      <c r="DD126" s="44"/>
      <c r="DE126" s="44"/>
      <c r="DF126" s="44"/>
      <c r="DG126" s="44"/>
      <c r="DH126" s="44"/>
      <c r="DI126" s="44"/>
      <c r="DJ126" s="44"/>
      <c r="DK126" s="44"/>
      <c r="DL126" s="44"/>
      <c r="DM126" s="44"/>
      <c r="DN126" s="44"/>
      <c r="DO126" s="44"/>
      <c r="DP126" s="44"/>
      <c r="DQ126" s="44"/>
      <c r="DR126" s="44"/>
      <c r="DS126" s="44"/>
      <c r="DT126" s="44"/>
      <c r="DU126" s="44"/>
      <c r="DV126" s="44"/>
      <c r="DW126" s="44"/>
      <c r="DX126" s="44"/>
      <c r="DY126" s="44"/>
      <c r="DZ126" s="44"/>
      <c r="EA126" s="44"/>
      <c r="EB126" s="44"/>
      <c r="EC126" s="44"/>
      <c r="ED126" s="44"/>
      <c r="EE126" s="44"/>
      <c r="EF126" s="44"/>
      <c r="EG126" s="44"/>
      <c r="EH126" s="44"/>
      <c r="EI126" s="44"/>
      <c r="EJ126" s="44"/>
      <c r="EK126" s="44"/>
      <c r="EL126" s="44"/>
      <c r="EM126" s="44"/>
      <c r="EN126" s="44"/>
      <c r="EO126" s="44"/>
      <c r="EP126" s="44"/>
      <c r="EQ126" s="44"/>
      <c r="ER126" s="44"/>
      <c r="ES126" s="44"/>
      <c r="ET126" s="44"/>
      <c r="EU126" s="44"/>
      <c r="EV126" s="44"/>
      <c r="EW126" s="44"/>
      <c r="EX126" s="44"/>
      <c r="EY126" s="44"/>
      <c r="EZ126" s="44"/>
      <c r="FA126" s="44"/>
      <c r="FB126" s="44"/>
      <c r="FC126" s="44"/>
      <c r="FD126" s="44"/>
      <c r="FE126" s="44"/>
      <c r="FF126" s="44"/>
      <c r="FG126" s="44"/>
      <c r="FH126" s="44"/>
      <c r="FI126" s="44"/>
      <c r="FJ126" s="44"/>
      <c r="FK126" s="44"/>
      <c r="FL126" s="44"/>
      <c r="FM126" s="44"/>
      <c r="FN126" s="44"/>
      <c r="FO126" s="44"/>
      <c r="FP126" s="44"/>
      <c r="FQ126" s="44"/>
      <c r="FR126" s="44"/>
      <c r="FS126" s="44"/>
      <c r="FT126" s="44"/>
      <c r="FU126" s="44"/>
      <c r="FV126" s="44"/>
      <c r="FW126" s="44"/>
      <c r="FX126" s="44"/>
      <c r="FY126" s="44"/>
      <c r="FZ126" s="44"/>
      <c r="GA126" s="44"/>
      <c r="GB126" s="44"/>
      <c r="GC126" s="44"/>
      <c r="GD126" s="44"/>
      <c r="GE126" s="44"/>
      <c r="GF126" s="44"/>
      <c r="GG126" s="44"/>
      <c r="GH126" s="44"/>
      <c r="GI126" s="44"/>
      <c r="GJ126" s="44"/>
      <c r="GK126" s="44"/>
      <c r="GL126" s="44"/>
      <c r="GM126" s="44"/>
      <c r="GN126" s="44"/>
      <c r="GO126" s="44"/>
      <c r="GP126" s="44"/>
      <c r="GQ126" s="44"/>
      <c r="GR126" s="44"/>
      <c r="GS126" s="44"/>
      <c r="GT126" s="44"/>
      <c r="GU126" s="44"/>
      <c r="GV126" s="44"/>
      <c r="GW126" s="44"/>
      <c r="GX126" s="44"/>
      <c r="GY126" s="44"/>
      <c r="GZ126" s="44"/>
      <c r="HA126" s="44"/>
      <c r="HB126" s="44"/>
      <c r="HC126" s="44"/>
      <c r="HD126" s="44"/>
      <c r="HE126" s="44"/>
      <c r="HF126" s="44"/>
      <c r="HG126" s="44"/>
      <c r="HH126" s="44"/>
      <c r="HI126" s="7"/>
      <c r="HJ126" s="7"/>
      <c r="HK126" s="7"/>
      <c r="HL126" s="7"/>
      <c r="HM126" s="7"/>
      <c r="HN126" s="7"/>
      <c r="HO126" s="7"/>
      <c r="HP126" s="7"/>
      <c r="HQ126" s="7"/>
      <c r="HR126" s="7"/>
      <c r="HS126" s="7"/>
      <c r="HT126" s="7"/>
      <c r="HU126" s="7"/>
      <c r="HV126" s="7"/>
      <c r="HW126" s="7"/>
      <c r="HX126" s="7"/>
      <c r="HY126" s="7"/>
      <c r="HZ126" s="7"/>
      <c r="IA126" s="7"/>
      <c r="IB126" s="7"/>
      <c r="IC126" s="7"/>
      <c r="ID126" s="7"/>
      <c r="IE126" s="7"/>
      <c r="IF126" s="7"/>
      <c r="IG126" s="7"/>
      <c r="IH126" s="7"/>
      <c r="II126" s="7"/>
      <c r="IJ126" s="7"/>
      <c r="IK126" s="7"/>
      <c r="IL126" s="7"/>
      <c r="IM126" s="7"/>
      <c r="IN126" s="7"/>
      <c r="IO126" s="7"/>
    </row>
    <row r="127" s="317" customFormat="true" spans="1:249">
      <c r="A127" s="189"/>
      <c r="B127" s="213"/>
      <c r="C127" s="213"/>
      <c r="D127" s="213"/>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44"/>
      <c r="BU127" s="44"/>
      <c r="BV127" s="44"/>
      <c r="BW127" s="44"/>
      <c r="BX127" s="44"/>
      <c r="BY127" s="44"/>
      <c r="BZ127" s="44"/>
      <c r="CA127" s="44"/>
      <c r="CB127" s="44"/>
      <c r="CC127" s="44"/>
      <c r="CD127" s="44"/>
      <c r="CE127" s="44"/>
      <c r="CF127" s="44"/>
      <c r="CG127" s="44"/>
      <c r="CH127" s="44"/>
      <c r="CI127" s="44"/>
      <c r="CJ127" s="44"/>
      <c r="CK127" s="44"/>
      <c r="CL127" s="44"/>
      <c r="CM127" s="44"/>
      <c r="CN127" s="44"/>
      <c r="CO127" s="44"/>
      <c r="CP127" s="44"/>
      <c r="CQ127" s="44"/>
      <c r="CR127" s="44"/>
      <c r="CS127" s="44"/>
      <c r="CT127" s="44"/>
      <c r="CU127" s="44"/>
      <c r="CV127" s="44"/>
      <c r="CW127" s="44"/>
      <c r="CX127" s="44"/>
      <c r="CY127" s="44"/>
      <c r="CZ127" s="44"/>
      <c r="DA127" s="44"/>
      <c r="DB127" s="44"/>
      <c r="DC127" s="44"/>
      <c r="DD127" s="44"/>
      <c r="DE127" s="44"/>
      <c r="DF127" s="44"/>
      <c r="DG127" s="44"/>
      <c r="DH127" s="44"/>
      <c r="DI127" s="44"/>
      <c r="DJ127" s="44"/>
      <c r="DK127" s="44"/>
      <c r="DL127" s="44"/>
      <c r="DM127" s="44"/>
      <c r="DN127" s="44"/>
      <c r="DO127" s="44"/>
      <c r="DP127" s="44"/>
      <c r="DQ127" s="44"/>
      <c r="DR127" s="44"/>
      <c r="DS127" s="44"/>
      <c r="DT127" s="44"/>
      <c r="DU127" s="44"/>
      <c r="DV127" s="44"/>
      <c r="DW127" s="44"/>
      <c r="DX127" s="44"/>
      <c r="DY127" s="44"/>
      <c r="DZ127" s="44"/>
      <c r="EA127" s="44"/>
      <c r="EB127" s="44"/>
      <c r="EC127" s="44"/>
      <c r="ED127" s="44"/>
      <c r="EE127" s="44"/>
      <c r="EF127" s="44"/>
      <c r="EG127" s="44"/>
      <c r="EH127" s="44"/>
      <c r="EI127" s="44"/>
      <c r="EJ127" s="44"/>
      <c r="EK127" s="44"/>
      <c r="EL127" s="44"/>
      <c r="EM127" s="44"/>
      <c r="EN127" s="44"/>
      <c r="EO127" s="44"/>
      <c r="EP127" s="44"/>
      <c r="EQ127" s="44"/>
      <c r="ER127" s="44"/>
      <c r="ES127" s="44"/>
      <c r="ET127" s="44"/>
      <c r="EU127" s="44"/>
      <c r="EV127" s="44"/>
      <c r="EW127" s="44"/>
      <c r="EX127" s="44"/>
      <c r="EY127" s="44"/>
      <c r="EZ127" s="44"/>
      <c r="FA127" s="44"/>
      <c r="FB127" s="44"/>
      <c r="FC127" s="44"/>
      <c r="FD127" s="44"/>
      <c r="FE127" s="44"/>
      <c r="FF127" s="44"/>
      <c r="FG127" s="44"/>
      <c r="FH127" s="44"/>
      <c r="FI127" s="44"/>
      <c r="FJ127" s="44"/>
      <c r="FK127" s="44"/>
      <c r="FL127" s="44"/>
      <c r="FM127" s="44"/>
      <c r="FN127" s="44"/>
      <c r="FO127" s="44"/>
      <c r="FP127" s="44"/>
      <c r="FQ127" s="44"/>
      <c r="FR127" s="44"/>
      <c r="FS127" s="44"/>
      <c r="FT127" s="44"/>
      <c r="FU127" s="44"/>
      <c r="FV127" s="44"/>
      <c r="FW127" s="44"/>
      <c r="FX127" s="44"/>
      <c r="FY127" s="44"/>
      <c r="FZ127" s="44"/>
      <c r="GA127" s="44"/>
      <c r="GB127" s="44"/>
      <c r="GC127" s="44"/>
      <c r="GD127" s="44"/>
      <c r="GE127" s="44"/>
      <c r="GF127" s="44"/>
      <c r="GG127" s="44"/>
      <c r="GH127" s="44"/>
      <c r="GI127" s="44"/>
      <c r="GJ127" s="44"/>
      <c r="GK127" s="44"/>
      <c r="GL127" s="44"/>
      <c r="GM127" s="44"/>
      <c r="GN127" s="44"/>
      <c r="GO127" s="44"/>
      <c r="GP127" s="44"/>
      <c r="GQ127" s="44"/>
      <c r="GR127" s="44"/>
      <c r="GS127" s="44"/>
      <c r="GT127" s="44"/>
      <c r="GU127" s="44"/>
      <c r="GV127" s="44"/>
      <c r="GW127" s="44"/>
      <c r="GX127" s="44"/>
      <c r="GY127" s="44"/>
      <c r="GZ127" s="44"/>
      <c r="HA127" s="44"/>
      <c r="HB127" s="44"/>
      <c r="HC127" s="44"/>
      <c r="HD127" s="44"/>
      <c r="HE127" s="44"/>
      <c r="HF127" s="44"/>
      <c r="HG127" s="44"/>
      <c r="HH127" s="44"/>
      <c r="HI127" s="7"/>
      <c r="HJ127" s="7"/>
      <c r="HK127" s="7"/>
      <c r="HL127" s="7"/>
      <c r="HM127" s="7"/>
      <c r="HN127" s="7"/>
      <c r="HO127" s="7"/>
      <c r="HP127" s="7"/>
      <c r="HQ127" s="7"/>
      <c r="HR127" s="7"/>
      <c r="HS127" s="7"/>
      <c r="HT127" s="7"/>
      <c r="HU127" s="7"/>
      <c r="HV127" s="7"/>
      <c r="HW127" s="7"/>
      <c r="HX127" s="7"/>
      <c r="HY127" s="7"/>
      <c r="HZ127" s="7"/>
      <c r="IA127" s="7"/>
      <c r="IB127" s="7"/>
      <c r="IC127" s="7"/>
      <c r="ID127" s="7"/>
      <c r="IE127" s="7"/>
      <c r="IF127" s="7"/>
      <c r="IG127" s="7"/>
      <c r="IH127" s="7"/>
      <c r="II127" s="7"/>
      <c r="IJ127" s="7"/>
      <c r="IK127" s="7"/>
      <c r="IL127" s="7"/>
      <c r="IM127" s="7"/>
      <c r="IN127" s="7"/>
      <c r="IO127" s="7"/>
    </row>
    <row r="128" s="195" customFormat="true" spans="1:249">
      <c r="A128" s="189"/>
      <c r="B128" s="213"/>
      <c r="C128" s="213"/>
      <c r="D128" s="213"/>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c r="BL128" s="44"/>
      <c r="BM128" s="44"/>
      <c r="BN128" s="44"/>
      <c r="BO128" s="44"/>
      <c r="BP128" s="44"/>
      <c r="BQ128" s="44"/>
      <c r="BR128" s="44"/>
      <c r="BS128" s="44"/>
      <c r="BT128" s="44"/>
      <c r="BU128" s="44"/>
      <c r="BV128" s="44"/>
      <c r="BW128" s="44"/>
      <c r="BX128" s="44"/>
      <c r="BY128" s="44"/>
      <c r="BZ128" s="44"/>
      <c r="CA128" s="44"/>
      <c r="CB128" s="44"/>
      <c r="CC128" s="44"/>
      <c r="CD128" s="44"/>
      <c r="CE128" s="44"/>
      <c r="CF128" s="44"/>
      <c r="CG128" s="44"/>
      <c r="CH128" s="44"/>
      <c r="CI128" s="44"/>
      <c r="CJ128" s="44"/>
      <c r="CK128" s="44"/>
      <c r="CL128" s="44"/>
      <c r="CM128" s="44"/>
      <c r="CN128" s="44"/>
      <c r="CO128" s="44"/>
      <c r="CP128" s="44"/>
      <c r="CQ128" s="44"/>
      <c r="CR128" s="44"/>
      <c r="CS128" s="44"/>
      <c r="CT128" s="44"/>
      <c r="CU128" s="44"/>
      <c r="CV128" s="44"/>
      <c r="CW128" s="44"/>
      <c r="CX128" s="44"/>
      <c r="CY128" s="44"/>
      <c r="CZ128" s="44"/>
      <c r="DA128" s="44"/>
      <c r="DB128" s="44"/>
      <c r="DC128" s="44"/>
      <c r="DD128" s="44"/>
      <c r="DE128" s="44"/>
      <c r="DF128" s="44"/>
      <c r="DG128" s="44"/>
      <c r="DH128" s="44"/>
      <c r="DI128" s="44"/>
      <c r="DJ128" s="44"/>
      <c r="DK128" s="44"/>
      <c r="DL128" s="44"/>
      <c r="DM128" s="44"/>
      <c r="DN128" s="44"/>
      <c r="DO128" s="44"/>
      <c r="DP128" s="44"/>
      <c r="DQ128" s="44"/>
      <c r="DR128" s="44"/>
      <c r="DS128" s="44"/>
      <c r="DT128" s="44"/>
      <c r="DU128" s="44"/>
      <c r="DV128" s="44"/>
      <c r="DW128" s="44"/>
      <c r="DX128" s="44"/>
      <c r="DY128" s="44"/>
      <c r="DZ128" s="44"/>
      <c r="EA128" s="44"/>
      <c r="EB128" s="44"/>
      <c r="EC128" s="44"/>
      <c r="ED128" s="44"/>
      <c r="EE128" s="44"/>
      <c r="EF128" s="44"/>
      <c r="EG128" s="44"/>
      <c r="EH128" s="44"/>
      <c r="EI128" s="44"/>
      <c r="EJ128" s="44"/>
      <c r="EK128" s="44"/>
      <c r="EL128" s="44"/>
      <c r="EM128" s="44"/>
      <c r="EN128" s="44"/>
      <c r="EO128" s="44"/>
      <c r="EP128" s="44"/>
      <c r="EQ128" s="44"/>
      <c r="ER128" s="44"/>
      <c r="ES128" s="44"/>
      <c r="ET128" s="44"/>
      <c r="EU128" s="44"/>
      <c r="EV128" s="44"/>
      <c r="EW128" s="44"/>
      <c r="EX128" s="44"/>
      <c r="EY128" s="44"/>
      <c r="EZ128" s="44"/>
      <c r="FA128" s="44"/>
      <c r="FB128" s="44"/>
      <c r="FC128" s="44"/>
      <c r="FD128" s="44"/>
      <c r="FE128" s="44"/>
      <c r="FF128" s="44"/>
      <c r="FG128" s="44"/>
      <c r="FH128" s="44"/>
      <c r="FI128" s="44"/>
      <c r="FJ128" s="44"/>
      <c r="FK128" s="44"/>
      <c r="FL128" s="44"/>
      <c r="FM128" s="44"/>
      <c r="FN128" s="44"/>
      <c r="FO128" s="44"/>
      <c r="FP128" s="44"/>
      <c r="FQ128" s="44"/>
      <c r="FR128" s="44"/>
      <c r="FS128" s="44"/>
      <c r="FT128" s="44"/>
      <c r="FU128" s="44"/>
      <c r="FV128" s="44"/>
      <c r="FW128" s="44"/>
      <c r="FX128" s="44"/>
      <c r="FY128" s="44"/>
      <c r="FZ128" s="44"/>
      <c r="GA128" s="44"/>
      <c r="GB128" s="44"/>
      <c r="GC128" s="44"/>
      <c r="GD128" s="44"/>
      <c r="GE128" s="44"/>
      <c r="GF128" s="44"/>
      <c r="GG128" s="44"/>
      <c r="GH128" s="44"/>
      <c r="GI128" s="44"/>
      <c r="GJ128" s="44"/>
      <c r="GK128" s="44"/>
      <c r="GL128" s="44"/>
      <c r="GM128" s="44"/>
      <c r="GN128" s="44"/>
      <c r="GO128" s="44"/>
      <c r="GP128" s="44"/>
      <c r="GQ128" s="44"/>
      <c r="GR128" s="44"/>
      <c r="GS128" s="44"/>
      <c r="GT128" s="44"/>
      <c r="GU128" s="44"/>
      <c r="GV128" s="44"/>
      <c r="GW128" s="44"/>
      <c r="GX128" s="44"/>
      <c r="GY128" s="44"/>
      <c r="GZ128" s="44"/>
      <c r="HA128" s="44"/>
      <c r="HB128" s="44"/>
      <c r="HC128" s="44"/>
      <c r="HD128" s="44"/>
      <c r="HE128" s="44"/>
      <c r="HF128" s="44"/>
      <c r="HG128" s="44"/>
      <c r="HH128" s="44"/>
      <c r="HI128" s="7"/>
      <c r="HJ128" s="7"/>
      <c r="HK128" s="7"/>
      <c r="HL128" s="7"/>
      <c r="HM128" s="7"/>
      <c r="HN128" s="7"/>
      <c r="HO128" s="7"/>
      <c r="HP128" s="7"/>
      <c r="HQ128" s="7"/>
      <c r="HR128" s="7"/>
      <c r="HS128" s="7"/>
      <c r="HT128" s="7"/>
      <c r="HU128" s="7"/>
      <c r="HV128" s="7"/>
      <c r="HW128" s="7"/>
      <c r="HX128" s="7"/>
      <c r="HY128" s="7"/>
      <c r="HZ128" s="7"/>
      <c r="IA128" s="7"/>
      <c r="IB128" s="7"/>
      <c r="IC128" s="7"/>
      <c r="ID128" s="7"/>
      <c r="IE128" s="7"/>
      <c r="IF128" s="7"/>
      <c r="IG128" s="7"/>
      <c r="IH128" s="7"/>
      <c r="II128" s="7"/>
      <c r="IJ128" s="7"/>
      <c r="IK128" s="7"/>
      <c r="IL128" s="7"/>
      <c r="IM128" s="7"/>
      <c r="IN128" s="7"/>
      <c r="IO128" s="7"/>
    </row>
    <row r="129" s="317" customFormat="true" spans="1:249">
      <c r="A129" s="189"/>
      <c r="B129" s="213"/>
      <c r="C129" s="213"/>
      <c r="D129" s="213"/>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44"/>
      <c r="BM129" s="44"/>
      <c r="BN129" s="44"/>
      <c r="BO129" s="44"/>
      <c r="BP129" s="44"/>
      <c r="BQ129" s="44"/>
      <c r="BR129" s="44"/>
      <c r="BS129" s="44"/>
      <c r="BT129" s="44"/>
      <c r="BU129" s="44"/>
      <c r="BV129" s="44"/>
      <c r="BW129" s="44"/>
      <c r="BX129" s="44"/>
      <c r="BY129" s="44"/>
      <c r="BZ129" s="44"/>
      <c r="CA129" s="44"/>
      <c r="CB129" s="44"/>
      <c r="CC129" s="44"/>
      <c r="CD129" s="44"/>
      <c r="CE129" s="44"/>
      <c r="CF129" s="44"/>
      <c r="CG129" s="44"/>
      <c r="CH129" s="44"/>
      <c r="CI129" s="44"/>
      <c r="CJ129" s="44"/>
      <c r="CK129" s="44"/>
      <c r="CL129" s="44"/>
      <c r="CM129" s="44"/>
      <c r="CN129" s="44"/>
      <c r="CO129" s="44"/>
      <c r="CP129" s="44"/>
      <c r="CQ129" s="44"/>
      <c r="CR129" s="44"/>
      <c r="CS129" s="44"/>
      <c r="CT129" s="44"/>
      <c r="CU129" s="44"/>
      <c r="CV129" s="44"/>
      <c r="CW129" s="44"/>
      <c r="CX129" s="44"/>
      <c r="CY129" s="44"/>
      <c r="CZ129" s="44"/>
      <c r="DA129" s="44"/>
      <c r="DB129" s="44"/>
      <c r="DC129" s="44"/>
      <c r="DD129" s="44"/>
      <c r="DE129" s="44"/>
      <c r="DF129" s="44"/>
      <c r="DG129" s="44"/>
      <c r="DH129" s="44"/>
      <c r="DI129" s="44"/>
      <c r="DJ129" s="44"/>
      <c r="DK129" s="44"/>
      <c r="DL129" s="44"/>
      <c r="DM129" s="44"/>
      <c r="DN129" s="44"/>
      <c r="DO129" s="44"/>
      <c r="DP129" s="44"/>
      <c r="DQ129" s="44"/>
      <c r="DR129" s="44"/>
      <c r="DS129" s="44"/>
      <c r="DT129" s="44"/>
      <c r="DU129" s="44"/>
      <c r="DV129" s="44"/>
      <c r="DW129" s="44"/>
      <c r="DX129" s="44"/>
      <c r="DY129" s="44"/>
      <c r="DZ129" s="44"/>
      <c r="EA129" s="44"/>
      <c r="EB129" s="44"/>
      <c r="EC129" s="44"/>
      <c r="ED129" s="44"/>
      <c r="EE129" s="44"/>
      <c r="EF129" s="44"/>
      <c r="EG129" s="44"/>
      <c r="EH129" s="44"/>
      <c r="EI129" s="44"/>
      <c r="EJ129" s="44"/>
      <c r="EK129" s="44"/>
      <c r="EL129" s="44"/>
      <c r="EM129" s="44"/>
      <c r="EN129" s="44"/>
      <c r="EO129" s="44"/>
      <c r="EP129" s="44"/>
      <c r="EQ129" s="44"/>
      <c r="ER129" s="44"/>
      <c r="ES129" s="44"/>
      <c r="ET129" s="44"/>
      <c r="EU129" s="44"/>
      <c r="EV129" s="44"/>
      <c r="EW129" s="44"/>
      <c r="EX129" s="44"/>
      <c r="EY129" s="44"/>
      <c r="EZ129" s="44"/>
      <c r="FA129" s="44"/>
      <c r="FB129" s="44"/>
      <c r="FC129" s="44"/>
      <c r="FD129" s="44"/>
      <c r="FE129" s="44"/>
      <c r="FF129" s="44"/>
      <c r="FG129" s="44"/>
      <c r="FH129" s="44"/>
      <c r="FI129" s="44"/>
      <c r="FJ129" s="44"/>
      <c r="FK129" s="44"/>
      <c r="FL129" s="44"/>
      <c r="FM129" s="44"/>
      <c r="FN129" s="44"/>
      <c r="FO129" s="44"/>
      <c r="FP129" s="44"/>
      <c r="FQ129" s="44"/>
      <c r="FR129" s="44"/>
      <c r="FS129" s="44"/>
      <c r="FT129" s="44"/>
      <c r="FU129" s="44"/>
      <c r="FV129" s="44"/>
      <c r="FW129" s="44"/>
      <c r="FX129" s="44"/>
      <c r="FY129" s="44"/>
      <c r="FZ129" s="44"/>
      <c r="GA129" s="44"/>
      <c r="GB129" s="44"/>
      <c r="GC129" s="44"/>
      <c r="GD129" s="44"/>
      <c r="GE129" s="44"/>
      <c r="GF129" s="44"/>
      <c r="GG129" s="44"/>
      <c r="GH129" s="44"/>
      <c r="GI129" s="44"/>
      <c r="GJ129" s="44"/>
      <c r="GK129" s="44"/>
      <c r="GL129" s="44"/>
      <c r="GM129" s="44"/>
      <c r="GN129" s="44"/>
      <c r="GO129" s="44"/>
      <c r="GP129" s="44"/>
      <c r="GQ129" s="44"/>
      <c r="GR129" s="44"/>
      <c r="GS129" s="44"/>
      <c r="GT129" s="44"/>
      <c r="GU129" s="44"/>
      <c r="GV129" s="44"/>
      <c r="GW129" s="44"/>
      <c r="GX129" s="44"/>
      <c r="GY129" s="44"/>
      <c r="GZ129" s="44"/>
      <c r="HA129" s="44"/>
      <c r="HB129" s="44"/>
      <c r="HC129" s="44"/>
      <c r="HD129" s="44"/>
      <c r="HE129" s="44"/>
      <c r="HF129" s="44"/>
      <c r="HG129" s="44"/>
      <c r="HH129" s="44"/>
      <c r="HI129" s="7"/>
      <c r="HJ129" s="7"/>
      <c r="HK129" s="7"/>
      <c r="HL129" s="7"/>
      <c r="HM129" s="7"/>
      <c r="HN129" s="7"/>
      <c r="HO129" s="7"/>
      <c r="HP129" s="7"/>
      <c r="HQ129" s="7"/>
      <c r="HR129" s="7"/>
      <c r="HS129" s="7"/>
      <c r="HT129" s="7"/>
      <c r="HU129" s="7"/>
      <c r="HV129" s="7"/>
      <c r="HW129" s="7"/>
      <c r="HX129" s="7"/>
      <c r="HY129" s="7"/>
      <c r="HZ129" s="7"/>
      <c r="IA129" s="7"/>
      <c r="IB129" s="7"/>
      <c r="IC129" s="7"/>
      <c r="ID129" s="7"/>
      <c r="IE129" s="7"/>
      <c r="IF129" s="7"/>
      <c r="IG129" s="7"/>
      <c r="IH129" s="7"/>
      <c r="II129" s="7"/>
      <c r="IJ129" s="7"/>
      <c r="IK129" s="7"/>
      <c r="IL129" s="7"/>
      <c r="IM129" s="7"/>
      <c r="IN129" s="7"/>
      <c r="IO129" s="7"/>
    </row>
    <row r="130" s="317" customFormat="true" spans="1:249">
      <c r="A130" s="189"/>
      <c r="B130" s="213"/>
      <c r="C130" s="213"/>
      <c r="D130" s="213"/>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c r="BL130" s="44"/>
      <c r="BM130" s="44"/>
      <c r="BN130" s="44"/>
      <c r="BO130" s="44"/>
      <c r="BP130" s="44"/>
      <c r="BQ130" s="44"/>
      <c r="BR130" s="44"/>
      <c r="BS130" s="44"/>
      <c r="BT130" s="44"/>
      <c r="BU130" s="44"/>
      <c r="BV130" s="44"/>
      <c r="BW130" s="44"/>
      <c r="BX130" s="44"/>
      <c r="BY130" s="44"/>
      <c r="BZ130" s="44"/>
      <c r="CA130" s="44"/>
      <c r="CB130" s="44"/>
      <c r="CC130" s="44"/>
      <c r="CD130" s="44"/>
      <c r="CE130" s="44"/>
      <c r="CF130" s="44"/>
      <c r="CG130" s="44"/>
      <c r="CH130" s="44"/>
      <c r="CI130" s="44"/>
      <c r="CJ130" s="44"/>
      <c r="CK130" s="44"/>
      <c r="CL130" s="44"/>
      <c r="CM130" s="44"/>
      <c r="CN130" s="44"/>
      <c r="CO130" s="44"/>
      <c r="CP130" s="44"/>
      <c r="CQ130" s="44"/>
      <c r="CR130" s="44"/>
      <c r="CS130" s="44"/>
      <c r="CT130" s="44"/>
      <c r="CU130" s="44"/>
      <c r="CV130" s="44"/>
      <c r="CW130" s="44"/>
      <c r="CX130" s="44"/>
      <c r="CY130" s="44"/>
      <c r="CZ130" s="44"/>
      <c r="DA130" s="44"/>
      <c r="DB130" s="44"/>
      <c r="DC130" s="44"/>
      <c r="DD130" s="44"/>
      <c r="DE130" s="44"/>
      <c r="DF130" s="44"/>
      <c r="DG130" s="44"/>
      <c r="DH130" s="44"/>
      <c r="DI130" s="44"/>
      <c r="DJ130" s="44"/>
      <c r="DK130" s="44"/>
      <c r="DL130" s="44"/>
      <c r="DM130" s="44"/>
      <c r="DN130" s="44"/>
      <c r="DO130" s="44"/>
      <c r="DP130" s="44"/>
      <c r="DQ130" s="44"/>
      <c r="DR130" s="44"/>
      <c r="DS130" s="44"/>
      <c r="DT130" s="44"/>
      <c r="DU130" s="44"/>
      <c r="DV130" s="44"/>
      <c r="DW130" s="44"/>
      <c r="DX130" s="44"/>
      <c r="DY130" s="44"/>
      <c r="DZ130" s="44"/>
      <c r="EA130" s="44"/>
      <c r="EB130" s="44"/>
      <c r="EC130" s="44"/>
      <c r="ED130" s="44"/>
      <c r="EE130" s="44"/>
      <c r="EF130" s="44"/>
      <c r="EG130" s="44"/>
      <c r="EH130" s="44"/>
      <c r="EI130" s="44"/>
      <c r="EJ130" s="44"/>
      <c r="EK130" s="44"/>
      <c r="EL130" s="44"/>
      <c r="EM130" s="44"/>
      <c r="EN130" s="44"/>
      <c r="EO130" s="44"/>
      <c r="EP130" s="44"/>
      <c r="EQ130" s="44"/>
      <c r="ER130" s="44"/>
      <c r="ES130" s="44"/>
      <c r="ET130" s="44"/>
      <c r="EU130" s="44"/>
      <c r="EV130" s="44"/>
      <c r="EW130" s="44"/>
      <c r="EX130" s="44"/>
      <c r="EY130" s="44"/>
      <c r="EZ130" s="44"/>
      <c r="FA130" s="44"/>
      <c r="FB130" s="44"/>
      <c r="FC130" s="44"/>
      <c r="FD130" s="44"/>
      <c r="FE130" s="44"/>
      <c r="FF130" s="44"/>
      <c r="FG130" s="44"/>
      <c r="FH130" s="44"/>
      <c r="FI130" s="44"/>
      <c r="FJ130" s="44"/>
      <c r="FK130" s="44"/>
      <c r="FL130" s="44"/>
      <c r="FM130" s="44"/>
      <c r="FN130" s="44"/>
      <c r="FO130" s="44"/>
      <c r="FP130" s="44"/>
      <c r="FQ130" s="44"/>
      <c r="FR130" s="44"/>
      <c r="FS130" s="44"/>
      <c r="FT130" s="44"/>
      <c r="FU130" s="44"/>
      <c r="FV130" s="44"/>
      <c r="FW130" s="44"/>
      <c r="FX130" s="44"/>
      <c r="FY130" s="44"/>
      <c r="FZ130" s="44"/>
      <c r="GA130" s="44"/>
      <c r="GB130" s="44"/>
      <c r="GC130" s="44"/>
      <c r="GD130" s="44"/>
      <c r="GE130" s="44"/>
      <c r="GF130" s="44"/>
      <c r="GG130" s="44"/>
      <c r="GH130" s="44"/>
      <c r="GI130" s="44"/>
      <c r="GJ130" s="44"/>
      <c r="GK130" s="44"/>
      <c r="GL130" s="44"/>
      <c r="GM130" s="44"/>
      <c r="GN130" s="44"/>
      <c r="GO130" s="44"/>
      <c r="GP130" s="44"/>
      <c r="GQ130" s="44"/>
      <c r="GR130" s="44"/>
      <c r="GS130" s="44"/>
      <c r="GT130" s="44"/>
      <c r="GU130" s="44"/>
      <c r="GV130" s="44"/>
      <c r="GW130" s="44"/>
      <c r="GX130" s="44"/>
      <c r="GY130" s="44"/>
      <c r="GZ130" s="44"/>
      <c r="HA130" s="44"/>
      <c r="HB130" s="44"/>
      <c r="HC130" s="44"/>
      <c r="HD130" s="44"/>
      <c r="HE130" s="44"/>
      <c r="HF130" s="44"/>
      <c r="HG130" s="44"/>
      <c r="HH130" s="44"/>
      <c r="HI130" s="7"/>
      <c r="HJ130" s="7"/>
      <c r="HK130" s="7"/>
      <c r="HL130" s="7"/>
      <c r="HM130" s="7"/>
      <c r="HN130" s="7"/>
      <c r="HO130" s="7"/>
      <c r="HP130" s="7"/>
      <c r="HQ130" s="7"/>
      <c r="HR130" s="7"/>
      <c r="HS130" s="7"/>
      <c r="HT130" s="7"/>
      <c r="HU130" s="7"/>
      <c r="HV130" s="7"/>
      <c r="HW130" s="7"/>
      <c r="HX130" s="7"/>
      <c r="HY130" s="7"/>
      <c r="HZ130" s="7"/>
      <c r="IA130" s="7"/>
      <c r="IB130" s="7"/>
      <c r="IC130" s="7"/>
      <c r="ID130" s="7"/>
      <c r="IE130" s="7"/>
      <c r="IF130" s="7"/>
      <c r="IG130" s="7"/>
      <c r="IH130" s="7"/>
      <c r="II130" s="7"/>
      <c r="IJ130" s="7"/>
      <c r="IK130" s="7"/>
      <c r="IL130" s="7"/>
      <c r="IM130" s="7"/>
      <c r="IN130" s="7"/>
      <c r="IO130" s="7"/>
    </row>
    <row r="131" s="317" customFormat="true" spans="1:249">
      <c r="A131" s="189"/>
      <c r="B131" s="213"/>
      <c r="C131" s="213"/>
      <c r="D131" s="213"/>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c r="BL131" s="44"/>
      <c r="BM131" s="44"/>
      <c r="BN131" s="44"/>
      <c r="BO131" s="44"/>
      <c r="BP131" s="44"/>
      <c r="BQ131" s="44"/>
      <c r="BR131" s="44"/>
      <c r="BS131" s="44"/>
      <c r="BT131" s="44"/>
      <c r="BU131" s="44"/>
      <c r="BV131" s="44"/>
      <c r="BW131" s="44"/>
      <c r="BX131" s="44"/>
      <c r="BY131" s="44"/>
      <c r="BZ131" s="44"/>
      <c r="CA131" s="44"/>
      <c r="CB131" s="44"/>
      <c r="CC131" s="44"/>
      <c r="CD131" s="44"/>
      <c r="CE131" s="44"/>
      <c r="CF131" s="44"/>
      <c r="CG131" s="44"/>
      <c r="CH131" s="44"/>
      <c r="CI131" s="44"/>
      <c r="CJ131" s="44"/>
      <c r="CK131" s="44"/>
      <c r="CL131" s="44"/>
      <c r="CM131" s="44"/>
      <c r="CN131" s="44"/>
      <c r="CO131" s="44"/>
      <c r="CP131" s="44"/>
      <c r="CQ131" s="44"/>
      <c r="CR131" s="44"/>
      <c r="CS131" s="44"/>
      <c r="CT131" s="44"/>
      <c r="CU131" s="44"/>
      <c r="CV131" s="44"/>
      <c r="CW131" s="44"/>
      <c r="CX131" s="44"/>
      <c r="CY131" s="44"/>
      <c r="CZ131" s="44"/>
      <c r="DA131" s="44"/>
      <c r="DB131" s="44"/>
      <c r="DC131" s="44"/>
      <c r="DD131" s="44"/>
      <c r="DE131" s="44"/>
      <c r="DF131" s="44"/>
      <c r="DG131" s="44"/>
      <c r="DH131" s="44"/>
      <c r="DI131" s="44"/>
      <c r="DJ131" s="44"/>
      <c r="DK131" s="44"/>
      <c r="DL131" s="44"/>
      <c r="DM131" s="44"/>
      <c r="DN131" s="44"/>
      <c r="DO131" s="44"/>
      <c r="DP131" s="44"/>
      <c r="DQ131" s="44"/>
      <c r="DR131" s="44"/>
      <c r="DS131" s="44"/>
      <c r="DT131" s="44"/>
      <c r="DU131" s="44"/>
      <c r="DV131" s="44"/>
      <c r="DW131" s="44"/>
      <c r="DX131" s="44"/>
      <c r="DY131" s="44"/>
      <c r="DZ131" s="44"/>
      <c r="EA131" s="44"/>
      <c r="EB131" s="44"/>
      <c r="EC131" s="44"/>
      <c r="ED131" s="44"/>
      <c r="EE131" s="44"/>
      <c r="EF131" s="44"/>
      <c r="EG131" s="44"/>
      <c r="EH131" s="44"/>
      <c r="EI131" s="44"/>
      <c r="EJ131" s="44"/>
      <c r="EK131" s="44"/>
      <c r="EL131" s="44"/>
      <c r="EM131" s="44"/>
      <c r="EN131" s="44"/>
      <c r="EO131" s="44"/>
      <c r="EP131" s="44"/>
      <c r="EQ131" s="44"/>
      <c r="ER131" s="44"/>
      <c r="ES131" s="44"/>
      <c r="ET131" s="44"/>
      <c r="EU131" s="44"/>
      <c r="EV131" s="44"/>
      <c r="EW131" s="44"/>
      <c r="EX131" s="44"/>
      <c r="EY131" s="44"/>
      <c r="EZ131" s="44"/>
      <c r="FA131" s="44"/>
      <c r="FB131" s="44"/>
      <c r="FC131" s="44"/>
      <c r="FD131" s="44"/>
      <c r="FE131" s="44"/>
      <c r="FF131" s="44"/>
      <c r="FG131" s="44"/>
      <c r="FH131" s="44"/>
      <c r="FI131" s="44"/>
      <c r="FJ131" s="44"/>
      <c r="FK131" s="44"/>
      <c r="FL131" s="44"/>
      <c r="FM131" s="44"/>
      <c r="FN131" s="44"/>
      <c r="FO131" s="44"/>
      <c r="FP131" s="44"/>
      <c r="FQ131" s="44"/>
      <c r="FR131" s="44"/>
      <c r="FS131" s="44"/>
      <c r="FT131" s="44"/>
      <c r="FU131" s="44"/>
      <c r="FV131" s="44"/>
      <c r="FW131" s="44"/>
      <c r="FX131" s="44"/>
      <c r="FY131" s="44"/>
      <c r="FZ131" s="44"/>
      <c r="GA131" s="44"/>
      <c r="GB131" s="44"/>
      <c r="GC131" s="44"/>
      <c r="GD131" s="44"/>
      <c r="GE131" s="44"/>
      <c r="GF131" s="44"/>
      <c r="GG131" s="44"/>
      <c r="GH131" s="44"/>
      <c r="GI131" s="44"/>
      <c r="GJ131" s="44"/>
      <c r="GK131" s="44"/>
      <c r="GL131" s="44"/>
      <c r="GM131" s="44"/>
      <c r="GN131" s="44"/>
      <c r="GO131" s="44"/>
      <c r="GP131" s="44"/>
      <c r="GQ131" s="44"/>
      <c r="GR131" s="44"/>
      <c r="GS131" s="44"/>
      <c r="GT131" s="44"/>
      <c r="GU131" s="44"/>
      <c r="GV131" s="44"/>
      <c r="GW131" s="44"/>
      <c r="GX131" s="44"/>
      <c r="GY131" s="44"/>
      <c r="GZ131" s="44"/>
      <c r="HA131" s="44"/>
      <c r="HB131" s="44"/>
      <c r="HC131" s="44"/>
      <c r="HD131" s="44"/>
      <c r="HE131" s="44"/>
      <c r="HF131" s="44"/>
      <c r="HG131" s="44"/>
      <c r="HH131" s="44"/>
      <c r="HI131" s="7"/>
      <c r="HJ131" s="7"/>
      <c r="HK131" s="7"/>
      <c r="HL131" s="7"/>
      <c r="HM131" s="7"/>
      <c r="HN131" s="7"/>
      <c r="HO131" s="7"/>
      <c r="HP131" s="7"/>
      <c r="HQ131" s="7"/>
      <c r="HR131" s="7"/>
      <c r="HS131" s="7"/>
      <c r="HT131" s="7"/>
      <c r="HU131" s="7"/>
      <c r="HV131" s="7"/>
      <c r="HW131" s="7"/>
      <c r="HX131" s="7"/>
      <c r="HY131" s="7"/>
      <c r="HZ131" s="7"/>
      <c r="IA131" s="7"/>
      <c r="IB131" s="7"/>
      <c r="IC131" s="7"/>
      <c r="ID131" s="7"/>
      <c r="IE131" s="7"/>
      <c r="IF131" s="7"/>
      <c r="IG131" s="7"/>
      <c r="IH131" s="7"/>
      <c r="II131" s="7"/>
      <c r="IJ131" s="7"/>
      <c r="IK131" s="7"/>
      <c r="IL131" s="7"/>
      <c r="IM131" s="7"/>
      <c r="IN131" s="7"/>
      <c r="IO131" s="7"/>
    </row>
    <row r="132" s="317" customFormat="true" spans="1:249">
      <c r="A132" s="189"/>
      <c r="B132" s="213"/>
      <c r="C132" s="213"/>
      <c r="D132" s="213"/>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c r="BL132" s="44"/>
      <c r="BM132" s="44"/>
      <c r="BN132" s="44"/>
      <c r="BO132" s="44"/>
      <c r="BP132" s="44"/>
      <c r="BQ132" s="44"/>
      <c r="BR132" s="44"/>
      <c r="BS132" s="44"/>
      <c r="BT132" s="44"/>
      <c r="BU132" s="44"/>
      <c r="BV132" s="44"/>
      <c r="BW132" s="44"/>
      <c r="BX132" s="44"/>
      <c r="BY132" s="44"/>
      <c r="BZ132" s="44"/>
      <c r="CA132" s="44"/>
      <c r="CB132" s="44"/>
      <c r="CC132" s="44"/>
      <c r="CD132" s="44"/>
      <c r="CE132" s="44"/>
      <c r="CF132" s="44"/>
      <c r="CG132" s="44"/>
      <c r="CH132" s="44"/>
      <c r="CI132" s="44"/>
      <c r="CJ132" s="44"/>
      <c r="CK132" s="44"/>
      <c r="CL132" s="44"/>
      <c r="CM132" s="44"/>
      <c r="CN132" s="44"/>
      <c r="CO132" s="44"/>
      <c r="CP132" s="44"/>
      <c r="CQ132" s="44"/>
      <c r="CR132" s="44"/>
      <c r="CS132" s="44"/>
      <c r="CT132" s="44"/>
      <c r="CU132" s="44"/>
      <c r="CV132" s="44"/>
      <c r="CW132" s="44"/>
      <c r="CX132" s="44"/>
      <c r="CY132" s="44"/>
      <c r="CZ132" s="44"/>
      <c r="DA132" s="44"/>
      <c r="DB132" s="44"/>
      <c r="DC132" s="44"/>
      <c r="DD132" s="44"/>
      <c r="DE132" s="44"/>
      <c r="DF132" s="44"/>
      <c r="DG132" s="44"/>
      <c r="DH132" s="44"/>
      <c r="DI132" s="44"/>
      <c r="DJ132" s="44"/>
      <c r="DK132" s="44"/>
      <c r="DL132" s="44"/>
      <c r="DM132" s="44"/>
      <c r="DN132" s="44"/>
      <c r="DO132" s="44"/>
      <c r="DP132" s="44"/>
      <c r="DQ132" s="44"/>
      <c r="DR132" s="44"/>
      <c r="DS132" s="44"/>
      <c r="DT132" s="44"/>
      <c r="DU132" s="44"/>
      <c r="DV132" s="44"/>
      <c r="DW132" s="44"/>
      <c r="DX132" s="44"/>
      <c r="DY132" s="44"/>
      <c r="DZ132" s="44"/>
      <c r="EA132" s="44"/>
      <c r="EB132" s="44"/>
      <c r="EC132" s="44"/>
      <c r="ED132" s="44"/>
      <c r="EE132" s="44"/>
      <c r="EF132" s="44"/>
      <c r="EG132" s="44"/>
      <c r="EH132" s="44"/>
      <c r="EI132" s="44"/>
      <c r="EJ132" s="44"/>
      <c r="EK132" s="44"/>
      <c r="EL132" s="44"/>
      <c r="EM132" s="44"/>
      <c r="EN132" s="44"/>
      <c r="EO132" s="44"/>
      <c r="EP132" s="44"/>
      <c r="EQ132" s="44"/>
      <c r="ER132" s="44"/>
      <c r="ES132" s="44"/>
      <c r="ET132" s="44"/>
      <c r="EU132" s="44"/>
      <c r="EV132" s="44"/>
      <c r="EW132" s="44"/>
      <c r="EX132" s="44"/>
      <c r="EY132" s="44"/>
      <c r="EZ132" s="44"/>
      <c r="FA132" s="44"/>
      <c r="FB132" s="44"/>
      <c r="FC132" s="44"/>
      <c r="FD132" s="44"/>
      <c r="FE132" s="44"/>
      <c r="FF132" s="44"/>
      <c r="FG132" s="44"/>
      <c r="FH132" s="44"/>
      <c r="FI132" s="44"/>
      <c r="FJ132" s="44"/>
      <c r="FK132" s="44"/>
      <c r="FL132" s="44"/>
      <c r="FM132" s="44"/>
      <c r="FN132" s="44"/>
      <c r="FO132" s="44"/>
      <c r="FP132" s="44"/>
      <c r="FQ132" s="44"/>
      <c r="FR132" s="44"/>
      <c r="FS132" s="44"/>
      <c r="FT132" s="44"/>
      <c r="FU132" s="44"/>
      <c r="FV132" s="44"/>
      <c r="FW132" s="44"/>
      <c r="FX132" s="44"/>
      <c r="FY132" s="44"/>
      <c r="FZ132" s="44"/>
      <c r="GA132" s="44"/>
      <c r="GB132" s="44"/>
      <c r="GC132" s="44"/>
      <c r="GD132" s="44"/>
      <c r="GE132" s="44"/>
      <c r="GF132" s="44"/>
      <c r="GG132" s="44"/>
      <c r="GH132" s="44"/>
      <c r="GI132" s="44"/>
      <c r="GJ132" s="44"/>
      <c r="GK132" s="44"/>
      <c r="GL132" s="44"/>
      <c r="GM132" s="44"/>
      <c r="GN132" s="44"/>
      <c r="GO132" s="44"/>
      <c r="GP132" s="44"/>
      <c r="GQ132" s="44"/>
      <c r="GR132" s="44"/>
      <c r="GS132" s="44"/>
      <c r="GT132" s="44"/>
      <c r="GU132" s="44"/>
      <c r="GV132" s="44"/>
      <c r="GW132" s="44"/>
      <c r="GX132" s="44"/>
      <c r="GY132" s="44"/>
      <c r="GZ132" s="44"/>
      <c r="HA132" s="44"/>
      <c r="HB132" s="44"/>
      <c r="HC132" s="44"/>
      <c r="HD132" s="44"/>
      <c r="HE132" s="44"/>
      <c r="HF132" s="44"/>
      <c r="HG132" s="44"/>
      <c r="HH132" s="44"/>
      <c r="HI132" s="7"/>
      <c r="HJ132" s="7"/>
      <c r="HK132" s="7"/>
      <c r="HL132" s="7"/>
      <c r="HM132" s="7"/>
      <c r="HN132" s="7"/>
      <c r="HO132" s="7"/>
      <c r="HP132" s="7"/>
      <c r="HQ132" s="7"/>
      <c r="HR132" s="7"/>
      <c r="HS132" s="7"/>
      <c r="HT132" s="7"/>
      <c r="HU132" s="7"/>
      <c r="HV132" s="7"/>
      <c r="HW132" s="7"/>
      <c r="HX132" s="7"/>
      <c r="HY132" s="7"/>
      <c r="HZ132" s="7"/>
      <c r="IA132" s="7"/>
      <c r="IB132" s="7"/>
      <c r="IC132" s="7"/>
      <c r="ID132" s="7"/>
      <c r="IE132" s="7"/>
      <c r="IF132" s="7"/>
      <c r="IG132" s="7"/>
      <c r="IH132" s="7"/>
      <c r="II132" s="7"/>
      <c r="IJ132" s="7"/>
      <c r="IK132" s="7"/>
      <c r="IL132" s="7"/>
      <c r="IM132" s="7"/>
      <c r="IN132" s="7"/>
      <c r="IO132" s="7"/>
    </row>
    <row r="133" s="317" customFormat="true" spans="1:249">
      <c r="A133" s="189"/>
      <c r="B133" s="213"/>
      <c r="C133" s="213"/>
      <c r="D133" s="213"/>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4"/>
      <c r="BJ133" s="44"/>
      <c r="BK133" s="44"/>
      <c r="BL133" s="44"/>
      <c r="BM133" s="44"/>
      <c r="BN133" s="44"/>
      <c r="BO133" s="44"/>
      <c r="BP133" s="44"/>
      <c r="BQ133" s="44"/>
      <c r="BR133" s="44"/>
      <c r="BS133" s="44"/>
      <c r="BT133" s="44"/>
      <c r="BU133" s="44"/>
      <c r="BV133" s="44"/>
      <c r="BW133" s="44"/>
      <c r="BX133" s="44"/>
      <c r="BY133" s="44"/>
      <c r="BZ133" s="44"/>
      <c r="CA133" s="44"/>
      <c r="CB133" s="44"/>
      <c r="CC133" s="44"/>
      <c r="CD133" s="44"/>
      <c r="CE133" s="44"/>
      <c r="CF133" s="44"/>
      <c r="CG133" s="44"/>
      <c r="CH133" s="44"/>
      <c r="CI133" s="44"/>
      <c r="CJ133" s="44"/>
      <c r="CK133" s="44"/>
      <c r="CL133" s="44"/>
      <c r="CM133" s="44"/>
      <c r="CN133" s="44"/>
      <c r="CO133" s="44"/>
      <c r="CP133" s="44"/>
      <c r="CQ133" s="44"/>
      <c r="CR133" s="44"/>
      <c r="CS133" s="44"/>
      <c r="CT133" s="44"/>
      <c r="CU133" s="44"/>
      <c r="CV133" s="44"/>
      <c r="CW133" s="44"/>
      <c r="CX133" s="44"/>
      <c r="CY133" s="44"/>
      <c r="CZ133" s="44"/>
      <c r="DA133" s="44"/>
      <c r="DB133" s="44"/>
      <c r="DC133" s="44"/>
      <c r="DD133" s="44"/>
      <c r="DE133" s="44"/>
      <c r="DF133" s="44"/>
      <c r="DG133" s="44"/>
      <c r="DH133" s="44"/>
      <c r="DI133" s="44"/>
      <c r="DJ133" s="44"/>
      <c r="DK133" s="44"/>
      <c r="DL133" s="44"/>
      <c r="DM133" s="44"/>
      <c r="DN133" s="44"/>
      <c r="DO133" s="44"/>
      <c r="DP133" s="44"/>
      <c r="DQ133" s="44"/>
      <c r="DR133" s="44"/>
      <c r="DS133" s="44"/>
      <c r="DT133" s="44"/>
      <c r="DU133" s="44"/>
      <c r="DV133" s="44"/>
      <c r="DW133" s="44"/>
      <c r="DX133" s="44"/>
      <c r="DY133" s="44"/>
      <c r="DZ133" s="44"/>
      <c r="EA133" s="44"/>
      <c r="EB133" s="44"/>
      <c r="EC133" s="44"/>
      <c r="ED133" s="44"/>
      <c r="EE133" s="44"/>
      <c r="EF133" s="44"/>
      <c r="EG133" s="44"/>
      <c r="EH133" s="44"/>
      <c r="EI133" s="44"/>
      <c r="EJ133" s="44"/>
      <c r="EK133" s="44"/>
      <c r="EL133" s="44"/>
      <c r="EM133" s="44"/>
      <c r="EN133" s="44"/>
      <c r="EO133" s="44"/>
      <c r="EP133" s="44"/>
      <c r="EQ133" s="44"/>
      <c r="ER133" s="44"/>
      <c r="ES133" s="44"/>
      <c r="ET133" s="44"/>
      <c r="EU133" s="44"/>
      <c r="EV133" s="44"/>
      <c r="EW133" s="44"/>
      <c r="EX133" s="44"/>
      <c r="EY133" s="44"/>
      <c r="EZ133" s="44"/>
      <c r="FA133" s="44"/>
      <c r="FB133" s="44"/>
      <c r="FC133" s="44"/>
      <c r="FD133" s="44"/>
      <c r="FE133" s="44"/>
      <c r="FF133" s="44"/>
      <c r="FG133" s="44"/>
      <c r="FH133" s="44"/>
      <c r="FI133" s="44"/>
      <c r="FJ133" s="44"/>
      <c r="FK133" s="44"/>
      <c r="FL133" s="44"/>
      <c r="FM133" s="44"/>
      <c r="FN133" s="44"/>
      <c r="FO133" s="44"/>
      <c r="FP133" s="44"/>
      <c r="FQ133" s="44"/>
      <c r="FR133" s="44"/>
      <c r="FS133" s="44"/>
      <c r="FT133" s="44"/>
      <c r="FU133" s="44"/>
      <c r="FV133" s="44"/>
      <c r="FW133" s="44"/>
      <c r="FX133" s="44"/>
      <c r="FY133" s="44"/>
      <c r="FZ133" s="44"/>
      <c r="GA133" s="44"/>
      <c r="GB133" s="44"/>
      <c r="GC133" s="44"/>
      <c r="GD133" s="44"/>
      <c r="GE133" s="44"/>
      <c r="GF133" s="44"/>
      <c r="GG133" s="44"/>
      <c r="GH133" s="44"/>
      <c r="GI133" s="44"/>
      <c r="GJ133" s="44"/>
      <c r="GK133" s="44"/>
      <c r="GL133" s="44"/>
      <c r="GM133" s="44"/>
      <c r="GN133" s="44"/>
      <c r="GO133" s="44"/>
      <c r="GP133" s="44"/>
      <c r="GQ133" s="44"/>
      <c r="GR133" s="44"/>
      <c r="GS133" s="44"/>
      <c r="GT133" s="44"/>
      <c r="GU133" s="44"/>
      <c r="GV133" s="44"/>
      <c r="GW133" s="44"/>
      <c r="GX133" s="44"/>
      <c r="GY133" s="44"/>
      <c r="GZ133" s="44"/>
      <c r="HA133" s="44"/>
      <c r="HB133" s="44"/>
      <c r="HC133" s="44"/>
      <c r="HD133" s="44"/>
      <c r="HE133" s="44"/>
      <c r="HF133" s="44"/>
      <c r="HG133" s="44"/>
      <c r="HH133" s="44"/>
      <c r="HI133" s="7"/>
      <c r="HJ133" s="7"/>
      <c r="HK133" s="7"/>
      <c r="HL133" s="7"/>
      <c r="HM133" s="7"/>
      <c r="HN133" s="7"/>
      <c r="HO133" s="7"/>
      <c r="HP133" s="7"/>
      <c r="HQ133" s="7"/>
      <c r="HR133" s="7"/>
      <c r="HS133" s="7"/>
      <c r="HT133" s="7"/>
      <c r="HU133" s="7"/>
      <c r="HV133" s="7"/>
      <c r="HW133" s="7"/>
      <c r="HX133" s="7"/>
      <c r="HY133" s="7"/>
      <c r="HZ133" s="7"/>
      <c r="IA133" s="7"/>
      <c r="IB133" s="7"/>
      <c r="IC133" s="7"/>
      <c r="ID133" s="7"/>
      <c r="IE133" s="7"/>
      <c r="IF133" s="7"/>
      <c r="IG133" s="7"/>
      <c r="IH133" s="7"/>
      <c r="II133" s="7"/>
      <c r="IJ133" s="7"/>
      <c r="IK133" s="7"/>
      <c r="IL133" s="7"/>
      <c r="IM133" s="7"/>
      <c r="IN133" s="7"/>
      <c r="IO133" s="7"/>
    </row>
    <row r="134" s="317" customFormat="true" spans="1:249">
      <c r="A134" s="189"/>
      <c r="B134" s="213"/>
      <c r="C134" s="213"/>
      <c r="D134" s="213"/>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4"/>
      <c r="BJ134" s="44"/>
      <c r="BK134" s="44"/>
      <c r="BL134" s="44"/>
      <c r="BM134" s="44"/>
      <c r="BN134" s="44"/>
      <c r="BO134" s="44"/>
      <c r="BP134" s="44"/>
      <c r="BQ134" s="44"/>
      <c r="BR134" s="44"/>
      <c r="BS134" s="44"/>
      <c r="BT134" s="44"/>
      <c r="BU134" s="44"/>
      <c r="BV134" s="44"/>
      <c r="BW134" s="44"/>
      <c r="BX134" s="44"/>
      <c r="BY134" s="44"/>
      <c r="BZ134" s="44"/>
      <c r="CA134" s="44"/>
      <c r="CB134" s="44"/>
      <c r="CC134" s="44"/>
      <c r="CD134" s="44"/>
      <c r="CE134" s="44"/>
      <c r="CF134" s="44"/>
      <c r="CG134" s="44"/>
      <c r="CH134" s="44"/>
      <c r="CI134" s="44"/>
      <c r="CJ134" s="44"/>
      <c r="CK134" s="44"/>
      <c r="CL134" s="44"/>
      <c r="CM134" s="44"/>
      <c r="CN134" s="44"/>
      <c r="CO134" s="44"/>
      <c r="CP134" s="44"/>
      <c r="CQ134" s="44"/>
      <c r="CR134" s="44"/>
      <c r="CS134" s="44"/>
      <c r="CT134" s="44"/>
      <c r="CU134" s="44"/>
      <c r="CV134" s="44"/>
      <c r="CW134" s="44"/>
      <c r="CX134" s="44"/>
      <c r="CY134" s="44"/>
      <c r="CZ134" s="44"/>
      <c r="DA134" s="44"/>
      <c r="DB134" s="44"/>
      <c r="DC134" s="44"/>
      <c r="DD134" s="44"/>
      <c r="DE134" s="44"/>
      <c r="DF134" s="44"/>
      <c r="DG134" s="44"/>
      <c r="DH134" s="44"/>
      <c r="DI134" s="44"/>
      <c r="DJ134" s="44"/>
      <c r="DK134" s="44"/>
      <c r="DL134" s="44"/>
      <c r="DM134" s="44"/>
      <c r="DN134" s="44"/>
      <c r="DO134" s="44"/>
      <c r="DP134" s="44"/>
      <c r="DQ134" s="44"/>
      <c r="DR134" s="44"/>
      <c r="DS134" s="44"/>
      <c r="DT134" s="44"/>
      <c r="DU134" s="44"/>
      <c r="DV134" s="44"/>
      <c r="DW134" s="44"/>
      <c r="DX134" s="44"/>
      <c r="DY134" s="44"/>
      <c r="DZ134" s="44"/>
      <c r="EA134" s="44"/>
      <c r="EB134" s="44"/>
      <c r="EC134" s="44"/>
      <c r="ED134" s="44"/>
      <c r="EE134" s="44"/>
      <c r="EF134" s="44"/>
      <c r="EG134" s="44"/>
      <c r="EH134" s="44"/>
      <c r="EI134" s="44"/>
      <c r="EJ134" s="44"/>
      <c r="EK134" s="44"/>
      <c r="EL134" s="44"/>
      <c r="EM134" s="44"/>
      <c r="EN134" s="44"/>
      <c r="EO134" s="44"/>
      <c r="EP134" s="44"/>
      <c r="EQ134" s="44"/>
      <c r="ER134" s="44"/>
      <c r="ES134" s="44"/>
      <c r="ET134" s="44"/>
      <c r="EU134" s="44"/>
      <c r="EV134" s="44"/>
      <c r="EW134" s="44"/>
      <c r="EX134" s="44"/>
      <c r="EY134" s="44"/>
      <c r="EZ134" s="44"/>
      <c r="FA134" s="44"/>
      <c r="FB134" s="44"/>
      <c r="FC134" s="44"/>
      <c r="FD134" s="44"/>
      <c r="FE134" s="44"/>
      <c r="FF134" s="44"/>
      <c r="FG134" s="44"/>
      <c r="FH134" s="44"/>
      <c r="FI134" s="44"/>
      <c r="FJ134" s="44"/>
      <c r="FK134" s="44"/>
      <c r="FL134" s="44"/>
      <c r="FM134" s="44"/>
      <c r="FN134" s="44"/>
      <c r="FO134" s="44"/>
      <c r="FP134" s="44"/>
      <c r="FQ134" s="44"/>
      <c r="FR134" s="44"/>
      <c r="FS134" s="44"/>
      <c r="FT134" s="44"/>
      <c r="FU134" s="44"/>
      <c r="FV134" s="44"/>
      <c r="FW134" s="44"/>
      <c r="FX134" s="44"/>
      <c r="FY134" s="44"/>
      <c r="FZ134" s="44"/>
      <c r="GA134" s="44"/>
      <c r="GB134" s="44"/>
      <c r="GC134" s="44"/>
      <c r="GD134" s="44"/>
      <c r="GE134" s="44"/>
      <c r="GF134" s="44"/>
      <c r="GG134" s="44"/>
      <c r="GH134" s="44"/>
      <c r="GI134" s="44"/>
      <c r="GJ134" s="44"/>
      <c r="GK134" s="44"/>
      <c r="GL134" s="44"/>
      <c r="GM134" s="44"/>
      <c r="GN134" s="44"/>
      <c r="GO134" s="44"/>
      <c r="GP134" s="44"/>
      <c r="GQ134" s="44"/>
      <c r="GR134" s="44"/>
      <c r="GS134" s="44"/>
      <c r="GT134" s="44"/>
      <c r="GU134" s="44"/>
      <c r="GV134" s="44"/>
      <c r="GW134" s="44"/>
      <c r="GX134" s="44"/>
      <c r="GY134" s="44"/>
      <c r="GZ134" s="44"/>
      <c r="HA134" s="44"/>
      <c r="HB134" s="44"/>
      <c r="HC134" s="44"/>
      <c r="HD134" s="44"/>
      <c r="HE134" s="44"/>
      <c r="HF134" s="44"/>
      <c r="HG134" s="44"/>
      <c r="HH134" s="44"/>
      <c r="HI134" s="7"/>
      <c r="HJ134" s="7"/>
      <c r="HK134" s="7"/>
      <c r="HL134" s="7"/>
      <c r="HM134" s="7"/>
      <c r="HN134" s="7"/>
      <c r="HO134" s="7"/>
      <c r="HP134" s="7"/>
      <c r="HQ134" s="7"/>
      <c r="HR134" s="7"/>
      <c r="HS134" s="7"/>
      <c r="HT134" s="7"/>
      <c r="HU134" s="7"/>
      <c r="HV134" s="7"/>
      <c r="HW134" s="7"/>
      <c r="HX134" s="7"/>
      <c r="HY134" s="7"/>
      <c r="HZ134" s="7"/>
      <c r="IA134" s="7"/>
      <c r="IB134" s="7"/>
      <c r="IC134" s="7"/>
      <c r="ID134" s="7"/>
      <c r="IE134" s="7"/>
      <c r="IF134" s="7"/>
      <c r="IG134" s="7"/>
      <c r="IH134" s="7"/>
      <c r="II134" s="7"/>
      <c r="IJ134" s="7"/>
      <c r="IK134" s="7"/>
      <c r="IL134" s="7"/>
      <c r="IM134" s="7"/>
      <c r="IN134" s="7"/>
      <c r="IO134" s="7"/>
    </row>
    <row r="135" s="317" customFormat="true" spans="1:249">
      <c r="A135" s="189"/>
      <c r="B135" s="213"/>
      <c r="C135" s="213"/>
      <c r="D135" s="213"/>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c r="BE135" s="44"/>
      <c r="BF135" s="44"/>
      <c r="BG135" s="44"/>
      <c r="BH135" s="44"/>
      <c r="BI135" s="44"/>
      <c r="BJ135" s="44"/>
      <c r="BK135" s="44"/>
      <c r="BL135" s="44"/>
      <c r="BM135" s="44"/>
      <c r="BN135" s="44"/>
      <c r="BO135" s="44"/>
      <c r="BP135" s="44"/>
      <c r="BQ135" s="44"/>
      <c r="BR135" s="44"/>
      <c r="BS135" s="44"/>
      <c r="BT135" s="44"/>
      <c r="BU135" s="44"/>
      <c r="BV135" s="44"/>
      <c r="BW135" s="44"/>
      <c r="BX135" s="44"/>
      <c r="BY135" s="44"/>
      <c r="BZ135" s="44"/>
      <c r="CA135" s="44"/>
      <c r="CB135" s="44"/>
      <c r="CC135" s="44"/>
      <c r="CD135" s="44"/>
      <c r="CE135" s="44"/>
      <c r="CF135" s="44"/>
      <c r="CG135" s="44"/>
      <c r="CH135" s="44"/>
      <c r="CI135" s="44"/>
      <c r="CJ135" s="44"/>
      <c r="CK135" s="44"/>
      <c r="CL135" s="44"/>
      <c r="CM135" s="44"/>
      <c r="CN135" s="44"/>
      <c r="CO135" s="44"/>
      <c r="CP135" s="44"/>
      <c r="CQ135" s="44"/>
      <c r="CR135" s="44"/>
      <c r="CS135" s="44"/>
      <c r="CT135" s="44"/>
      <c r="CU135" s="44"/>
      <c r="CV135" s="44"/>
      <c r="CW135" s="44"/>
      <c r="CX135" s="44"/>
      <c r="CY135" s="44"/>
      <c r="CZ135" s="44"/>
      <c r="DA135" s="44"/>
      <c r="DB135" s="44"/>
      <c r="DC135" s="44"/>
      <c r="DD135" s="44"/>
      <c r="DE135" s="44"/>
      <c r="DF135" s="44"/>
      <c r="DG135" s="44"/>
      <c r="DH135" s="44"/>
      <c r="DI135" s="44"/>
      <c r="DJ135" s="44"/>
      <c r="DK135" s="44"/>
      <c r="DL135" s="44"/>
      <c r="DM135" s="44"/>
      <c r="DN135" s="44"/>
      <c r="DO135" s="44"/>
      <c r="DP135" s="44"/>
      <c r="DQ135" s="44"/>
      <c r="DR135" s="44"/>
      <c r="DS135" s="44"/>
      <c r="DT135" s="44"/>
      <c r="DU135" s="44"/>
      <c r="DV135" s="44"/>
      <c r="DW135" s="44"/>
      <c r="DX135" s="44"/>
      <c r="DY135" s="44"/>
      <c r="DZ135" s="44"/>
      <c r="EA135" s="44"/>
      <c r="EB135" s="44"/>
      <c r="EC135" s="44"/>
      <c r="ED135" s="44"/>
      <c r="EE135" s="44"/>
      <c r="EF135" s="44"/>
      <c r="EG135" s="44"/>
      <c r="EH135" s="44"/>
      <c r="EI135" s="44"/>
      <c r="EJ135" s="44"/>
      <c r="EK135" s="44"/>
      <c r="EL135" s="44"/>
      <c r="EM135" s="44"/>
      <c r="EN135" s="44"/>
      <c r="EO135" s="44"/>
      <c r="EP135" s="44"/>
      <c r="EQ135" s="44"/>
      <c r="ER135" s="44"/>
      <c r="ES135" s="44"/>
      <c r="ET135" s="44"/>
      <c r="EU135" s="44"/>
      <c r="EV135" s="44"/>
      <c r="EW135" s="44"/>
      <c r="EX135" s="44"/>
      <c r="EY135" s="44"/>
      <c r="EZ135" s="44"/>
      <c r="FA135" s="44"/>
      <c r="FB135" s="44"/>
      <c r="FC135" s="44"/>
      <c r="FD135" s="44"/>
      <c r="FE135" s="44"/>
      <c r="FF135" s="44"/>
      <c r="FG135" s="44"/>
      <c r="FH135" s="44"/>
      <c r="FI135" s="44"/>
      <c r="FJ135" s="44"/>
      <c r="FK135" s="44"/>
      <c r="FL135" s="44"/>
      <c r="FM135" s="44"/>
      <c r="FN135" s="44"/>
      <c r="FO135" s="44"/>
      <c r="FP135" s="44"/>
      <c r="FQ135" s="44"/>
      <c r="FR135" s="44"/>
      <c r="FS135" s="44"/>
      <c r="FT135" s="44"/>
      <c r="FU135" s="44"/>
      <c r="FV135" s="44"/>
      <c r="FW135" s="44"/>
      <c r="FX135" s="44"/>
      <c r="FY135" s="44"/>
      <c r="FZ135" s="44"/>
      <c r="GA135" s="44"/>
      <c r="GB135" s="44"/>
      <c r="GC135" s="44"/>
      <c r="GD135" s="44"/>
      <c r="GE135" s="44"/>
      <c r="GF135" s="44"/>
      <c r="GG135" s="44"/>
      <c r="GH135" s="44"/>
      <c r="GI135" s="44"/>
      <c r="GJ135" s="44"/>
      <c r="GK135" s="44"/>
      <c r="GL135" s="44"/>
      <c r="GM135" s="44"/>
      <c r="GN135" s="44"/>
      <c r="GO135" s="44"/>
      <c r="GP135" s="44"/>
      <c r="GQ135" s="44"/>
      <c r="GR135" s="44"/>
      <c r="GS135" s="44"/>
      <c r="GT135" s="44"/>
      <c r="GU135" s="44"/>
      <c r="GV135" s="44"/>
      <c r="GW135" s="44"/>
      <c r="GX135" s="44"/>
      <c r="GY135" s="44"/>
      <c r="GZ135" s="44"/>
      <c r="HA135" s="44"/>
      <c r="HB135" s="44"/>
      <c r="HC135" s="44"/>
      <c r="HD135" s="44"/>
      <c r="HE135" s="44"/>
      <c r="HF135" s="44"/>
      <c r="HG135" s="44"/>
      <c r="HH135" s="44"/>
      <c r="HI135" s="7"/>
      <c r="HJ135" s="7"/>
      <c r="HK135" s="7"/>
      <c r="HL135" s="7"/>
      <c r="HM135" s="7"/>
      <c r="HN135" s="7"/>
      <c r="HO135" s="7"/>
      <c r="HP135" s="7"/>
      <c r="HQ135" s="7"/>
      <c r="HR135" s="7"/>
      <c r="HS135" s="7"/>
      <c r="HT135" s="7"/>
      <c r="HU135" s="7"/>
      <c r="HV135" s="7"/>
      <c r="HW135" s="7"/>
      <c r="HX135" s="7"/>
      <c r="HY135" s="7"/>
      <c r="HZ135" s="7"/>
      <c r="IA135" s="7"/>
      <c r="IB135" s="7"/>
      <c r="IC135" s="7"/>
      <c r="ID135" s="7"/>
      <c r="IE135" s="7"/>
      <c r="IF135" s="7"/>
      <c r="IG135" s="7"/>
      <c r="IH135" s="7"/>
      <c r="II135" s="7"/>
      <c r="IJ135" s="7"/>
      <c r="IK135" s="7"/>
      <c r="IL135" s="7"/>
      <c r="IM135" s="7"/>
      <c r="IN135" s="7"/>
      <c r="IO135" s="7"/>
    </row>
    <row r="136" s="317" customFormat="true" spans="1:249">
      <c r="A136" s="189"/>
      <c r="B136" s="213"/>
      <c r="C136" s="213"/>
      <c r="D136" s="213"/>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4"/>
      <c r="BJ136" s="44"/>
      <c r="BK136" s="44"/>
      <c r="BL136" s="44"/>
      <c r="BM136" s="44"/>
      <c r="BN136" s="44"/>
      <c r="BO136" s="44"/>
      <c r="BP136" s="44"/>
      <c r="BQ136" s="44"/>
      <c r="BR136" s="44"/>
      <c r="BS136" s="44"/>
      <c r="BT136" s="44"/>
      <c r="BU136" s="44"/>
      <c r="BV136" s="44"/>
      <c r="BW136" s="44"/>
      <c r="BX136" s="44"/>
      <c r="BY136" s="44"/>
      <c r="BZ136" s="44"/>
      <c r="CA136" s="44"/>
      <c r="CB136" s="44"/>
      <c r="CC136" s="44"/>
      <c r="CD136" s="44"/>
      <c r="CE136" s="44"/>
      <c r="CF136" s="44"/>
      <c r="CG136" s="44"/>
      <c r="CH136" s="44"/>
      <c r="CI136" s="44"/>
      <c r="CJ136" s="44"/>
      <c r="CK136" s="44"/>
      <c r="CL136" s="44"/>
      <c r="CM136" s="44"/>
      <c r="CN136" s="44"/>
      <c r="CO136" s="44"/>
      <c r="CP136" s="44"/>
      <c r="CQ136" s="44"/>
      <c r="CR136" s="44"/>
      <c r="CS136" s="44"/>
      <c r="CT136" s="44"/>
      <c r="CU136" s="44"/>
      <c r="CV136" s="44"/>
      <c r="CW136" s="44"/>
      <c r="CX136" s="44"/>
      <c r="CY136" s="44"/>
      <c r="CZ136" s="44"/>
      <c r="DA136" s="44"/>
      <c r="DB136" s="44"/>
      <c r="DC136" s="44"/>
      <c r="DD136" s="44"/>
      <c r="DE136" s="44"/>
      <c r="DF136" s="44"/>
      <c r="DG136" s="44"/>
      <c r="DH136" s="44"/>
      <c r="DI136" s="44"/>
      <c r="DJ136" s="44"/>
      <c r="DK136" s="44"/>
      <c r="DL136" s="44"/>
      <c r="DM136" s="44"/>
      <c r="DN136" s="44"/>
      <c r="DO136" s="44"/>
      <c r="DP136" s="44"/>
      <c r="DQ136" s="44"/>
      <c r="DR136" s="44"/>
      <c r="DS136" s="44"/>
      <c r="DT136" s="44"/>
      <c r="DU136" s="44"/>
      <c r="DV136" s="44"/>
      <c r="DW136" s="44"/>
      <c r="DX136" s="44"/>
      <c r="DY136" s="44"/>
      <c r="DZ136" s="44"/>
      <c r="EA136" s="44"/>
      <c r="EB136" s="44"/>
      <c r="EC136" s="44"/>
      <c r="ED136" s="44"/>
      <c r="EE136" s="44"/>
      <c r="EF136" s="44"/>
      <c r="EG136" s="44"/>
      <c r="EH136" s="44"/>
      <c r="EI136" s="44"/>
      <c r="EJ136" s="44"/>
      <c r="EK136" s="44"/>
      <c r="EL136" s="44"/>
      <c r="EM136" s="44"/>
      <c r="EN136" s="44"/>
      <c r="EO136" s="44"/>
      <c r="EP136" s="44"/>
      <c r="EQ136" s="44"/>
      <c r="ER136" s="44"/>
      <c r="ES136" s="44"/>
      <c r="ET136" s="44"/>
      <c r="EU136" s="44"/>
      <c r="EV136" s="44"/>
      <c r="EW136" s="44"/>
      <c r="EX136" s="44"/>
      <c r="EY136" s="44"/>
      <c r="EZ136" s="44"/>
      <c r="FA136" s="44"/>
      <c r="FB136" s="44"/>
      <c r="FC136" s="44"/>
      <c r="FD136" s="44"/>
      <c r="FE136" s="44"/>
      <c r="FF136" s="44"/>
      <c r="FG136" s="44"/>
      <c r="FH136" s="44"/>
      <c r="FI136" s="44"/>
      <c r="FJ136" s="44"/>
      <c r="FK136" s="44"/>
      <c r="FL136" s="44"/>
      <c r="FM136" s="44"/>
      <c r="FN136" s="44"/>
      <c r="FO136" s="44"/>
      <c r="FP136" s="44"/>
      <c r="FQ136" s="44"/>
      <c r="FR136" s="44"/>
      <c r="FS136" s="44"/>
      <c r="FT136" s="44"/>
      <c r="FU136" s="44"/>
      <c r="FV136" s="44"/>
      <c r="FW136" s="44"/>
      <c r="FX136" s="44"/>
      <c r="FY136" s="44"/>
      <c r="FZ136" s="44"/>
      <c r="GA136" s="44"/>
      <c r="GB136" s="44"/>
      <c r="GC136" s="44"/>
      <c r="GD136" s="44"/>
      <c r="GE136" s="44"/>
      <c r="GF136" s="44"/>
      <c r="GG136" s="44"/>
      <c r="GH136" s="44"/>
      <c r="GI136" s="44"/>
      <c r="GJ136" s="44"/>
      <c r="GK136" s="44"/>
      <c r="GL136" s="44"/>
      <c r="GM136" s="44"/>
      <c r="GN136" s="44"/>
      <c r="GO136" s="44"/>
      <c r="GP136" s="44"/>
      <c r="GQ136" s="44"/>
      <c r="GR136" s="44"/>
      <c r="GS136" s="44"/>
      <c r="GT136" s="44"/>
      <c r="GU136" s="44"/>
      <c r="GV136" s="44"/>
      <c r="GW136" s="44"/>
      <c r="GX136" s="44"/>
      <c r="GY136" s="44"/>
      <c r="GZ136" s="44"/>
      <c r="HA136" s="44"/>
      <c r="HB136" s="44"/>
      <c r="HC136" s="44"/>
      <c r="HD136" s="44"/>
      <c r="HE136" s="44"/>
      <c r="HF136" s="44"/>
      <c r="HG136" s="44"/>
      <c r="HH136" s="44"/>
      <c r="HI136" s="7"/>
      <c r="HJ136" s="7"/>
      <c r="HK136" s="7"/>
      <c r="HL136" s="7"/>
      <c r="HM136" s="7"/>
      <c r="HN136" s="7"/>
      <c r="HO136" s="7"/>
      <c r="HP136" s="7"/>
      <c r="HQ136" s="7"/>
      <c r="HR136" s="7"/>
      <c r="HS136" s="7"/>
      <c r="HT136" s="7"/>
      <c r="HU136" s="7"/>
      <c r="HV136" s="7"/>
      <c r="HW136" s="7"/>
      <c r="HX136" s="7"/>
      <c r="HY136" s="7"/>
      <c r="HZ136" s="7"/>
      <c r="IA136" s="7"/>
      <c r="IB136" s="7"/>
      <c r="IC136" s="7"/>
      <c r="ID136" s="7"/>
      <c r="IE136" s="7"/>
      <c r="IF136" s="7"/>
      <c r="IG136" s="7"/>
      <c r="IH136" s="7"/>
      <c r="II136" s="7"/>
      <c r="IJ136" s="7"/>
      <c r="IK136" s="7"/>
      <c r="IL136" s="7"/>
      <c r="IM136" s="7"/>
      <c r="IN136" s="7"/>
      <c r="IO136" s="7"/>
    </row>
  </sheetData>
  <autoFilter ref="A5:D136">
    <extLst/>
  </autoFilter>
  <mergeCells count="3">
    <mergeCell ref="A1:B1"/>
    <mergeCell ref="A2:D2"/>
    <mergeCell ref="A5:B5"/>
  </mergeCells>
  <printOptions horizontalCentered="true"/>
  <pageMargins left="0.389583333333333" right="0.310416666666667" top="0.590277777777778" bottom="0.590277777777778" header="0.511805555555556" footer="0.310416666666667"/>
  <pageSetup paperSize="9" firstPageNumber="7" fitToHeight="0" orientation="portrait" useFirstPageNumber="true" horizontalDpi="600"/>
  <headerFooter alignWithMargins="0" scaleWithDoc="0">
    <oddFooter>&amp;C—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3"/>
  <sheetViews>
    <sheetView topLeftCell="A7" workbookViewId="0">
      <selection activeCell="O18" sqref="O18"/>
    </sheetView>
  </sheetViews>
  <sheetFormatPr defaultColWidth="9" defaultRowHeight="15" outlineLevelCol="7"/>
  <cols>
    <col min="1" max="1" width="6.625" style="2" customWidth="true"/>
    <col min="2" max="2" width="14.5" style="5" customWidth="true"/>
    <col min="3" max="3" width="14.625" style="5" customWidth="true"/>
    <col min="4" max="4" width="12.625" style="5" customWidth="true"/>
    <col min="5" max="7" width="9.625" style="2" customWidth="true"/>
    <col min="8" max="8" width="10.625" style="6" customWidth="true"/>
    <col min="9" max="16384" width="9" style="7"/>
  </cols>
  <sheetData>
    <row r="1" s="1" customFormat="true" ht="28" customHeight="true" spans="1:8">
      <c r="A1" s="8" t="s">
        <v>725</v>
      </c>
      <c r="B1" s="5"/>
      <c r="C1" s="5"/>
      <c r="D1" s="5"/>
      <c r="H1" s="24"/>
    </row>
    <row r="2" s="2" customFormat="true" ht="45" customHeight="true" spans="1:8">
      <c r="A2" s="9" t="s">
        <v>726</v>
      </c>
      <c r="B2" s="9"/>
      <c r="C2" s="9"/>
      <c r="D2" s="9"/>
      <c r="E2" s="9"/>
      <c r="F2" s="9"/>
      <c r="G2" s="9"/>
      <c r="H2" s="9"/>
    </row>
    <row r="3" s="2" customFormat="true" ht="20" customHeight="true" spans="1:8">
      <c r="A3" s="10"/>
      <c r="B3" s="10"/>
      <c r="C3" s="10"/>
      <c r="D3" s="10"/>
      <c r="H3" s="25" t="s">
        <v>727</v>
      </c>
    </row>
    <row r="4" s="3" customFormat="true" ht="25" customHeight="true" spans="1:8">
      <c r="A4" s="11" t="s">
        <v>728</v>
      </c>
      <c r="B4" s="11" t="s">
        <v>729</v>
      </c>
      <c r="C4" s="11" t="s">
        <v>730</v>
      </c>
      <c r="D4" s="12" t="s">
        <v>731</v>
      </c>
      <c r="E4" s="26" t="s">
        <v>732</v>
      </c>
      <c r="F4" s="27"/>
      <c r="G4" s="28"/>
      <c r="H4" s="29" t="s">
        <v>733</v>
      </c>
    </row>
    <row r="5" s="3" customFormat="true" ht="40" customHeight="true" spans="1:8">
      <c r="A5" s="11"/>
      <c r="B5" s="11"/>
      <c r="C5" s="11"/>
      <c r="D5" s="13"/>
      <c r="E5" s="30" t="s">
        <v>441</v>
      </c>
      <c r="F5" s="29" t="s">
        <v>734</v>
      </c>
      <c r="G5" s="29" t="s">
        <v>735</v>
      </c>
      <c r="H5" s="31"/>
    </row>
    <row r="6" s="4" customFormat="true" ht="45" customHeight="true" spans="1:8">
      <c r="A6" s="14" t="s">
        <v>736</v>
      </c>
      <c r="B6" s="15"/>
      <c r="C6" s="16"/>
      <c r="D6" s="17">
        <f>D7+D10+D12</f>
        <v>84652.91</v>
      </c>
      <c r="E6" s="32">
        <f>E7+E10+E12</f>
        <v>8000</v>
      </c>
      <c r="F6" s="32">
        <f>F7+F10+F12</f>
        <v>5585</v>
      </c>
      <c r="G6" s="32">
        <f>G7+G10+G12</f>
        <v>2415</v>
      </c>
      <c r="H6" s="33"/>
    </row>
    <row r="7" s="2" customFormat="true" ht="45" customHeight="true" spans="1:8">
      <c r="A7" s="18" t="s">
        <v>737</v>
      </c>
      <c r="B7" s="19" t="s">
        <v>738</v>
      </c>
      <c r="C7" s="19"/>
      <c r="D7" s="11">
        <f>SUM(D8:D9)</f>
        <v>43821.18</v>
      </c>
      <c r="E7" s="11">
        <f>SUM(E8:E9)</f>
        <v>3144</v>
      </c>
      <c r="F7" s="11">
        <f>SUM(F8:F9)</f>
        <v>2178</v>
      </c>
      <c r="G7" s="11">
        <f>SUM(G8:G9)</f>
        <v>966</v>
      </c>
      <c r="H7" s="11"/>
    </row>
    <row r="8" s="2" customFormat="true" ht="93" customHeight="true" spans="1:8">
      <c r="A8" s="20">
        <v>1</v>
      </c>
      <c r="B8" s="21" t="s">
        <v>739</v>
      </c>
      <c r="C8" s="21" t="s">
        <v>740</v>
      </c>
      <c r="D8" s="22">
        <v>25465.94</v>
      </c>
      <c r="E8" s="34">
        <f>SUM(F8:G8)</f>
        <v>966</v>
      </c>
      <c r="F8" s="34"/>
      <c r="G8" s="34">
        <v>966</v>
      </c>
      <c r="H8" s="35" t="s">
        <v>741</v>
      </c>
    </row>
    <row r="9" s="2" customFormat="true" ht="62" customHeight="true" spans="1:8">
      <c r="A9" s="20">
        <v>2</v>
      </c>
      <c r="B9" s="21" t="s">
        <v>739</v>
      </c>
      <c r="C9" s="21" t="s">
        <v>742</v>
      </c>
      <c r="D9" s="22">
        <v>18355.24</v>
      </c>
      <c r="E9" s="34">
        <v>2178</v>
      </c>
      <c r="F9" s="34">
        <v>2178</v>
      </c>
      <c r="G9" s="34"/>
      <c r="H9" s="36" t="s">
        <v>743</v>
      </c>
    </row>
    <row r="10" s="2" customFormat="true" ht="45" customHeight="true" spans="1:8">
      <c r="A10" s="18" t="s">
        <v>744</v>
      </c>
      <c r="B10" s="19" t="s">
        <v>745</v>
      </c>
      <c r="C10" s="19"/>
      <c r="D10" s="17">
        <f>SUM(D11:D11)</f>
        <v>23797.46</v>
      </c>
      <c r="E10" s="11">
        <f>SUM(E11:E11)</f>
        <v>1449</v>
      </c>
      <c r="F10" s="11">
        <f>SUM(F11:F11)</f>
        <v>0</v>
      </c>
      <c r="G10" s="11">
        <f>SUM(G11:G11)</f>
        <v>1449</v>
      </c>
      <c r="H10" s="11"/>
    </row>
    <row r="11" s="2" customFormat="true" ht="101" customHeight="true" spans="1:8">
      <c r="A11" s="20">
        <v>3</v>
      </c>
      <c r="B11" s="21" t="s">
        <v>746</v>
      </c>
      <c r="C11" s="21" t="s">
        <v>747</v>
      </c>
      <c r="D11" s="22">
        <v>23797.46</v>
      </c>
      <c r="E11" s="34">
        <f>SUM(F11:G11)</f>
        <v>1449</v>
      </c>
      <c r="F11" s="34"/>
      <c r="G11" s="34">
        <v>1449</v>
      </c>
      <c r="H11" s="35" t="s">
        <v>748</v>
      </c>
    </row>
    <row r="12" s="2" customFormat="true" ht="45" customHeight="true" spans="1:8">
      <c r="A12" s="18" t="s">
        <v>749</v>
      </c>
      <c r="B12" s="19" t="s">
        <v>750</v>
      </c>
      <c r="C12" s="19"/>
      <c r="D12" s="23">
        <f>SUM(D13:D13)</f>
        <v>17034.27</v>
      </c>
      <c r="E12" s="11">
        <f>SUM(E13:E13)</f>
        <v>3407</v>
      </c>
      <c r="F12" s="11">
        <f>SUM(F13:F13)</f>
        <v>3407</v>
      </c>
      <c r="G12" s="11">
        <f>SUM(G13:G13)</f>
        <v>0</v>
      </c>
      <c r="H12" s="11"/>
    </row>
    <row r="13" s="2" customFormat="true" ht="118" customHeight="true" spans="1:8">
      <c r="A13" s="20">
        <v>4</v>
      </c>
      <c r="B13" s="21" t="s">
        <v>751</v>
      </c>
      <c r="C13" s="21" t="s">
        <v>752</v>
      </c>
      <c r="D13" s="22">
        <v>17034.27</v>
      </c>
      <c r="E13" s="34">
        <f>SUM(F13:G13)</f>
        <v>3407</v>
      </c>
      <c r="F13" s="34">
        <v>3407</v>
      </c>
      <c r="G13" s="34"/>
      <c r="H13" s="36" t="s">
        <v>753</v>
      </c>
    </row>
  </sheetData>
  <mergeCells count="8">
    <mergeCell ref="A2:H2"/>
    <mergeCell ref="E4:G4"/>
    <mergeCell ref="A6:C6"/>
    <mergeCell ref="A4:A5"/>
    <mergeCell ref="B4:B5"/>
    <mergeCell ref="C4:C5"/>
    <mergeCell ref="D4:D5"/>
    <mergeCell ref="H4:H5"/>
  </mergeCells>
  <pageMargins left="0.59" right="0.51" top="0.79" bottom="0.79" header="0.5" footer="0.5"/>
  <pageSetup paperSize="9" scale="97"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75"/>
  <sheetViews>
    <sheetView workbookViewId="0">
      <pane ySplit="5" topLeftCell="A6" activePane="bottomLeft" state="frozen"/>
      <selection/>
      <selection pane="bottomLeft" activeCell="E84" sqref="E84"/>
    </sheetView>
  </sheetViews>
  <sheetFormatPr defaultColWidth="8" defaultRowHeight="12.75"/>
  <cols>
    <col min="1" max="1" width="5.625" style="222" customWidth="true"/>
    <col min="2" max="2" width="10.625" style="222" customWidth="true"/>
    <col min="3" max="3" width="12.625" style="222" customWidth="true"/>
    <col min="4" max="8" width="10.625" style="222" customWidth="true"/>
    <col min="9" max="9" width="14" style="222" customWidth="true"/>
    <col min="10" max="10" width="34.75" style="222" customWidth="true"/>
    <col min="11" max="11" width="12.625" style="225" customWidth="true"/>
    <col min="12" max="16384" width="8" style="222"/>
  </cols>
  <sheetData>
    <row r="1" s="222" customFormat="true" ht="25" customHeight="true" spans="1:11">
      <c r="A1" s="171" t="s">
        <v>18</v>
      </c>
      <c r="K1" s="225"/>
    </row>
    <row r="2" s="222" customFormat="true" ht="48" customHeight="true" spans="1:11">
      <c r="A2" s="226" t="s">
        <v>19</v>
      </c>
      <c r="B2" s="226"/>
      <c r="C2" s="226"/>
      <c r="D2" s="226"/>
      <c r="E2" s="226"/>
      <c r="F2" s="226"/>
      <c r="G2" s="226"/>
      <c r="H2" s="226"/>
      <c r="I2" s="226"/>
      <c r="J2" s="226"/>
      <c r="K2" s="226"/>
    </row>
    <row r="3" s="222" customFormat="true" ht="18" customHeight="true" spans="1:11">
      <c r="A3" s="227"/>
      <c r="B3" s="227"/>
      <c r="C3" s="227"/>
      <c r="D3" s="227"/>
      <c r="E3" s="227"/>
      <c r="F3" s="227"/>
      <c r="G3" s="227"/>
      <c r="H3" s="227"/>
      <c r="I3" s="294"/>
      <c r="J3" s="294"/>
      <c r="K3" s="295" t="s">
        <v>20</v>
      </c>
    </row>
    <row r="4" s="222" customFormat="true" ht="25" customHeight="true" spans="1:11">
      <c r="A4" s="228" t="s">
        <v>21</v>
      </c>
      <c r="B4" s="228" t="s">
        <v>22</v>
      </c>
      <c r="C4" s="228" t="s">
        <v>23</v>
      </c>
      <c r="D4" s="228" t="s">
        <v>24</v>
      </c>
      <c r="E4" s="228" t="s">
        <v>25</v>
      </c>
      <c r="F4" s="228" t="s">
        <v>26</v>
      </c>
      <c r="G4" s="228"/>
      <c r="H4" s="275"/>
      <c r="I4" s="228" t="s">
        <v>27</v>
      </c>
      <c r="J4" s="296" t="s">
        <v>28</v>
      </c>
      <c r="K4" s="228" t="s">
        <v>29</v>
      </c>
    </row>
    <row r="5" s="222" customFormat="true" ht="30" customHeight="true" spans="1:11">
      <c r="A5" s="228"/>
      <c r="B5" s="228"/>
      <c r="C5" s="228"/>
      <c r="D5" s="228"/>
      <c r="E5" s="228"/>
      <c r="F5" s="228" t="s">
        <v>30</v>
      </c>
      <c r="G5" s="228" t="s">
        <v>31</v>
      </c>
      <c r="H5" s="275" t="s">
        <v>32</v>
      </c>
      <c r="I5" s="228"/>
      <c r="J5" s="296"/>
      <c r="K5" s="228"/>
    </row>
    <row r="6" s="223" customFormat="true" ht="24" customHeight="true" spans="1:11">
      <c r="A6" s="229" t="s">
        <v>33</v>
      </c>
      <c r="B6" s="230"/>
      <c r="C6" s="231"/>
      <c r="D6" s="231"/>
      <c r="E6" s="276">
        <f>E7+E10+E36+E46+E51+E64+E71+E74</f>
        <v>45276.5241</v>
      </c>
      <c r="F6" s="277">
        <f>F7+F10+F36+F46+F51+F64+F71+F74</f>
        <v>27078</v>
      </c>
      <c r="G6" s="277">
        <f>G7+G10+G36+G46+G51+G64+G71+G74</f>
        <v>3658</v>
      </c>
      <c r="H6" s="277">
        <f>H7+H10+H36+H46+H51+H64+H71+H74</f>
        <v>23420</v>
      </c>
      <c r="I6" s="277">
        <f>I7+I10+I36+I46+I51+I64+I71+I74</f>
        <v>5719</v>
      </c>
      <c r="J6" s="297"/>
      <c r="K6" s="297"/>
    </row>
    <row r="7" s="223" customFormat="true" ht="24" customHeight="true" spans="1:11">
      <c r="A7" s="231" t="s">
        <v>34</v>
      </c>
      <c r="B7" s="231" t="s">
        <v>35</v>
      </c>
      <c r="C7" s="231"/>
      <c r="D7" s="231"/>
      <c r="E7" s="278">
        <f>E8+E9</f>
        <v>540.31</v>
      </c>
      <c r="F7" s="279">
        <f>F8+F9</f>
        <v>486</v>
      </c>
      <c r="G7" s="279">
        <f>G8+G9</f>
        <v>182</v>
      </c>
      <c r="H7" s="279">
        <f>H8+H9</f>
        <v>304</v>
      </c>
      <c r="I7" s="279">
        <f>I8+I9</f>
        <v>46</v>
      </c>
      <c r="J7" s="297"/>
      <c r="K7" s="297"/>
    </row>
    <row r="8" s="222" customFormat="true" ht="24" customHeight="true" spans="1:11">
      <c r="A8" s="232">
        <v>1</v>
      </c>
      <c r="B8" s="233" t="s">
        <v>36</v>
      </c>
      <c r="C8" s="232" t="s">
        <v>37</v>
      </c>
      <c r="D8" s="232" t="s">
        <v>38</v>
      </c>
      <c r="E8" s="280">
        <v>277.76</v>
      </c>
      <c r="F8" s="281">
        <v>250</v>
      </c>
      <c r="G8" s="268">
        <v>77</v>
      </c>
      <c r="H8" s="282">
        <v>173</v>
      </c>
      <c r="I8" s="298">
        <v>27</v>
      </c>
      <c r="J8" s="281" t="s">
        <v>39</v>
      </c>
      <c r="K8" s="281"/>
    </row>
    <row r="9" s="224" customFormat="true" ht="24" customHeight="true" spans="1:11">
      <c r="A9" s="232">
        <v>2</v>
      </c>
      <c r="B9" s="234"/>
      <c r="C9" s="232" t="s">
        <v>40</v>
      </c>
      <c r="D9" s="232" t="s">
        <v>41</v>
      </c>
      <c r="E9" s="280">
        <v>262.55</v>
      </c>
      <c r="F9" s="283">
        <v>236</v>
      </c>
      <c r="G9" s="268">
        <v>105</v>
      </c>
      <c r="H9" s="282">
        <v>131</v>
      </c>
      <c r="I9" s="299">
        <v>19</v>
      </c>
      <c r="J9" s="281" t="s">
        <v>39</v>
      </c>
      <c r="K9" s="281"/>
    </row>
    <row r="10" s="223" customFormat="true" ht="24" customHeight="true" spans="1:11">
      <c r="A10" s="231" t="s">
        <v>42</v>
      </c>
      <c r="B10" s="235" t="s">
        <v>43</v>
      </c>
      <c r="C10" s="231"/>
      <c r="D10" s="231"/>
      <c r="E10" s="278">
        <f>SUM(E11:E35)</f>
        <v>17292.2</v>
      </c>
      <c r="F10" s="279">
        <f>SUM(F11:F35)</f>
        <v>11417</v>
      </c>
      <c r="G10" s="279">
        <f>SUM(G11:G35)</f>
        <v>1740</v>
      </c>
      <c r="H10" s="279">
        <f>SUM(H11:H35)</f>
        <v>9677</v>
      </c>
      <c r="I10" s="279">
        <f>SUM(I11:I35)</f>
        <v>1196</v>
      </c>
      <c r="J10" s="277"/>
      <c r="K10" s="297"/>
    </row>
    <row r="11" s="222" customFormat="true" ht="24" customHeight="true" spans="1:11">
      <c r="A11" s="232">
        <v>3</v>
      </c>
      <c r="B11" s="236" t="s">
        <v>44</v>
      </c>
      <c r="C11" s="237" t="s">
        <v>45</v>
      </c>
      <c r="D11" s="238" t="s">
        <v>46</v>
      </c>
      <c r="E11" s="284">
        <v>1277.69</v>
      </c>
      <c r="F11" s="281">
        <v>1022</v>
      </c>
      <c r="G11" s="268">
        <v>120</v>
      </c>
      <c r="H11" s="281">
        <v>902</v>
      </c>
      <c r="I11" s="298">
        <v>133</v>
      </c>
      <c r="J11" s="281" t="s">
        <v>39</v>
      </c>
      <c r="K11" s="281"/>
    </row>
    <row r="12" s="222" customFormat="true" ht="24" customHeight="true" spans="1:11">
      <c r="A12" s="232">
        <v>4</v>
      </c>
      <c r="B12" s="239"/>
      <c r="C12" s="240" t="s">
        <v>47</v>
      </c>
      <c r="D12" s="146" t="s">
        <v>48</v>
      </c>
      <c r="E12" s="209">
        <v>485.64</v>
      </c>
      <c r="F12" s="281">
        <v>389</v>
      </c>
      <c r="G12" s="281">
        <v>60</v>
      </c>
      <c r="H12" s="281">
        <v>329</v>
      </c>
      <c r="I12" s="281">
        <v>6</v>
      </c>
      <c r="J12" s="281" t="s">
        <v>39</v>
      </c>
      <c r="K12" s="281"/>
    </row>
    <row r="13" s="222" customFormat="true" ht="24" customHeight="true" spans="1:11">
      <c r="A13" s="232">
        <v>5</v>
      </c>
      <c r="B13" s="239"/>
      <c r="C13" s="240" t="s">
        <v>49</v>
      </c>
      <c r="D13" s="146" t="s">
        <v>48</v>
      </c>
      <c r="E13" s="209">
        <v>510.75</v>
      </c>
      <c r="F13" s="281">
        <v>409</v>
      </c>
      <c r="G13" s="281">
        <v>60</v>
      </c>
      <c r="H13" s="281">
        <v>349</v>
      </c>
      <c r="I13" s="281">
        <v>101</v>
      </c>
      <c r="J13" s="281" t="s">
        <v>39</v>
      </c>
      <c r="K13" s="281"/>
    </row>
    <row r="14" s="222" customFormat="true" ht="24" customHeight="true" spans="1:11">
      <c r="A14" s="232">
        <v>6</v>
      </c>
      <c r="B14" s="241"/>
      <c r="C14" s="240" t="s">
        <v>50</v>
      </c>
      <c r="D14" s="146" t="s">
        <v>48</v>
      </c>
      <c r="E14" s="285">
        <v>681.75</v>
      </c>
      <c r="F14" s="281">
        <v>545</v>
      </c>
      <c r="G14" s="281">
        <v>60</v>
      </c>
      <c r="H14" s="281">
        <v>485</v>
      </c>
      <c r="I14" s="281">
        <v>71</v>
      </c>
      <c r="J14" s="281" t="s">
        <v>39</v>
      </c>
      <c r="K14" s="281"/>
    </row>
    <row r="15" s="222" customFormat="true" ht="24" customHeight="true" spans="1:11">
      <c r="A15" s="232">
        <v>7</v>
      </c>
      <c r="B15" s="242" t="s">
        <v>51</v>
      </c>
      <c r="C15" s="242" t="s">
        <v>52</v>
      </c>
      <c r="D15" s="242" t="s">
        <v>48</v>
      </c>
      <c r="E15" s="209">
        <v>387.43</v>
      </c>
      <c r="F15" s="286"/>
      <c r="G15" s="286"/>
      <c r="H15" s="286"/>
      <c r="I15" s="298">
        <v>100</v>
      </c>
      <c r="J15" s="281" t="s">
        <v>39</v>
      </c>
      <c r="K15" s="281"/>
    </row>
    <row r="16" s="222" customFormat="true" ht="24" customHeight="true" spans="1:11">
      <c r="A16" s="232">
        <v>8</v>
      </c>
      <c r="B16" s="236" t="s">
        <v>53</v>
      </c>
      <c r="C16" s="243" t="s">
        <v>54</v>
      </c>
      <c r="D16" s="238" t="s">
        <v>46</v>
      </c>
      <c r="E16" s="284">
        <v>948.95</v>
      </c>
      <c r="F16" s="281">
        <v>759</v>
      </c>
      <c r="G16" s="268">
        <v>120</v>
      </c>
      <c r="H16" s="281">
        <v>639</v>
      </c>
      <c r="I16" s="298">
        <v>189</v>
      </c>
      <c r="J16" s="281" t="s">
        <v>39</v>
      </c>
      <c r="K16" s="281"/>
    </row>
    <row r="17" s="222" customFormat="true" ht="24" customHeight="true" spans="1:11">
      <c r="A17" s="232">
        <v>9</v>
      </c>
      <c r="B17" s="239"/>
      <c r="C17" s="244" t="s">
        <v>55</v>
      </c>
      <c r="D17" s="146" t="s">
        <v>48</v>
      </c>
      <c r="E17" s="209">
        <v>483.89</v>
      </c>
      <c r="F17" s="281">
        <v>387</v>
      </c>
      <c r="G17" s="281">
        <v>60</v>
      </c>
      <c r="H17" s="281">
        <v>327</v>
      </c>
      <c r="I17" s="281">
        <v>6</v>
      </c>
      <c r="J17" s="281" t="s">
        <v>39</v>
      </c>
      <c r="K17" s="281"/>
    </row>
    <row r="18" s="222" customFormat="true" ht="24" customHeight="true" spans="1:11">
      <c r="A18" s="232">
        <v>10</v>
      </c>
      <c r="B18" s="239"/>
      <c r="C18" s="245" t="s">
        <v>56</v>
      </c>
      <c r="D18" s="246" t="s">
        <v>48</v>
      </c>
      <c r="E18" s="287">
        <v>611.81</v>
      </c>
      <c r="F18" s="281">
        <v>100</v>
      </c>
      <c r="G18" s="283">
        <v>0</v>
      </c>
      <c r="H18" s="281">
        <v>100</v>
      </c>
      <c r="I18" s="281">
        <v>29</v>
      </c>
      <c r="J18" s="281" t="s">
        <v>39</v>
      </c>
      <c r="K18" s="281"/>
    </row>
    <row r="19" s="222" customFormat="true" ht="24" customHeight="true" spans="1:11">
      <c r="A19" s="232">
        <v>11</v>
      </c>
      <c r="B19" s="236" t="s">
        <v>57</v>
      </c>
      <c r="C19" s="237" t="s">
        <v>58</v>
      </c>
      <c r="D19" s="238" t="s">
        <v>46</v>
      </c>
      <c r="E19" s="284">
        <v>755.17</v>
      </c>
      <c r="F19" s="281">
        <v>604</v>
      </c>
      <c r="G19" s="268">
        <v>120</v>
      </c>
      <c r="H19" s="281">
        <v>484</v>
      </c>
      <c r="I19" s="298">
        <v>25</v>
      </c>
      <c r="J19" s="281" t="s">
        <v>39</v>
      </c>
      <c r="K19" s="281"/>
    </row>
    <row r="20" s="222" customFormat="true" ht="24" customHeight="true" spans="1:11">
      <c r="A20" s="232">
        <v>12</v>
      </c>
      <c r="B20" s="239"/>
      <c r="C20" s="237" t="s">
        <v>59</v>
      </c>
      <c r="D20" s="247" t="s">
        <v>46</v>
      </c>
      <c r="E20" s="284">
        <v>882.36</v>
      </c>
      <c r="F20" s="281">
        <v>706</v>
      </c>
      <c r="G20" s="268">
        <v>120</v>
      </c>
      <c r="H20" s="281">
        <v>586</v>
      </c>
      <c r="I20" s="298">
        <v>4</v>
      </c>
      <c r="J20" s="281" t="s">
        <v>39</v>
      </c>
      <c r="K20" s="281"/>
    </row>
    <row r="21" s="222" customFormat="true" ht="24" customHeight="true" spans="1:11">
      <c r="A21" s="232">
        <v>13</v>
      </c>
      <c r="B21" s="239"/>
      <c r="C21" s="237" t="s">
        <v>60</v>
      </c>
      <c r="D21" s="247" t="s">
        <v>46</v>
      </c>
      <c r="E21" s="284">
        <v>911.87</v>
      </c>
      <c r="F21" s="281">
        <v>729</v>
      </c>
      <c r="G21" s="268">
        <v>120</v>
      </c>
      <c r="H21" s="281">
        <v>609</v>
      </c>
      <c r="I21" s="298">
        <v>4</v>
      </c>
      <c r="J21" s="281" t="s">
        <v>39</v>
      </c>
      <c r="K21" s="281"/>
    </row>
    <row r="22" s="222" customFormat="true" ht="24" customHeight="true" spans="1:11">
      <c r="A22" s="232">
        <v>14</v>
      </c>
      <c r="B22" s="239"/>
      <c r="C22" s="237" t="s">
        <v>61</v>
      </c>
      <c r="D22" s="247" t="s">
        <v>46</v>
      </c>
      <c r="E22" s="284">
        <v>573.01</v>
      </c>
      <c r="F22" s="281">
        <v>458</v>
      </c>
      <c r="G22" s="268">
        <v>120</v>
      </c>
      <c r="H22" s="281">
        <v>338</v>
      </c>
      <c r="I22" s="298">
        <v>4</v>
      </c>
      <c r="J22" s="281" t="s">
        <v>39</v>
      </c>
      <c r="K22" s="281"/>
    </row>
    <row r="23" s="222" customFormat="true" ht="24" customHeight="true" spans="1:11">
      <c r="A23" s="232">
        <v>15</v>
      </c>
      <c r="B23" s="241"/>
      <c r="C23" s="248" t="s">
        <v>62</v>
      </c>
      <c r="D23" s="242" t="s">
        <v>48</v>
      </c>
      <c r="E23" s="209">
        <v>712.2</v>
      </c>
      <c r="F23" s="286"/>
      <c r="G23" s="286"/>
      <c r="H23" s="286"/>
      <c r="I23" s="298">
        <v>100</v>
      </c>
      <c r="J23" s="281" t="s">
        <v>39</v>
      </c>
      <c r="K23" s="281"/>
    </row>
    <row r="24" s="222" customFormat="true" ht="24" customHeight="true" spans="1:11">
      <c r="A24" s="232">
        <v>16</v>
      </c>
      <c r="B24" s="249" t="s">
        <v>63</v>
      </c>
      <c r="C24" s="250" t="s">
        <v>64</v>
      </c>
      <c r="D24" s="146" t="s">
        <v>46</v>
      </c>
      <c r="E24" s="209">
        <v>2750.84</v>
      </c>
      <c r="F24" s="281">
        <v>2201</v>
      </c>
      <c r="G24" s="281">
        <v>120</v>
      </c>
      <c r="H24" s="281">
        <v>2081</v>
      </c>
      <c r="I24" s="281">
        <v>16</v>
      </c>
      <c r="J24" s="281" t="s">
        <v>39</v>
      </c>
      <c r="K24" s="281"/>
    </row>
    <row r="25" s="222" customFormat="true" ht="24" customHeight="true" spans="1:11">
      <c r="A25" s="232">
        <v>17</v>
      </c>
      <c r="B25" s="251"/>
      <c r="C25" s="146" t="s">
        <v>65</v>
      </c>
      <c r="D25" s="250" t="s">
        <v>48</v>
      </c>
      <c r="E25" s="209">
        <v>321.35</v>
      </c>
      <c r="F25" s="281">
        <v>257</v>
      </c>
      <c r="G25" s="281">
        <v>60</v>
      </c>
      <c r="H25" s="281">
        <v>197</v>
      </c>
      <c r="I25" s="281">
        <v>16</v>
      </c>
      <c r="J25" s="281" t="s">
        <v>39</v>
      </c>
      <c r="K25" s="281"/>
    </row>
    <row r="26" s="222" customFormat="true" ht="24" customHeight="true" spans="1:11">
      <c r="A26" s="232">
        <v>18</v>
      </c>
      <c r="B26" s="251"/>
      <c r="C26" s="146" t="s">
        <v>66</v>
      </c>
      <c r="D26" s="250" t="s">
        <v>48</v>
      </c>
      <c r="E26" s="209">
        <v>382.75</v>
      </c>
      <c r="F26" s="281">
        <v>318</v>
      </c>
      <c r="G26" s="281">
        <v>60</v>
      </c>
      <c r="H26" s="281">
        <v>258</v>
      </c>
      <c r="I26" s="281">
        <v>64</v>
      </c>
      <c r="J26" s="281" t="s">
        <v>39</v>
      </c>
      <c r="K26" s="281"/>
    </row>
    <row r="27" s="222" customFormat="true" ht="24" customHeight="true" spans="1:11">
      <c r="A27" s="232">
        <v>19</v>
      </c>
      <c r="B27" s="251"/>
      <c r="C27" s="146" t="s">
        <v>67</v>
      </c>
      <c r="D27" s="146" t="s">
        <v>46</v>
      </c>
      <c r="E27" s="209">
        <v>429.63</v>
      </c>
      <c r="F27" s="281">
        <v>344</v>
      </c>
      <c r="G27" s="281">
        <v>120</v>
      </c>
      <c r="H27" s="281">
        <v>224</v>
      </c>
      <c r="I27" s="281">
        <v>16</v>
      </c>
      <c r="J27" s="281" t="s">
        <v>39</v>
      </c>
      <c r="K27" s="281"/>
    </row>
    <row r="28" s="222" customFormat="true" ht="24" customHeight="true" spans="1:11">
      <c r="A28" s="232">
        <v>20</v>
      </c>
      <c r="B28" s="251"/>
      <c r="C28" s="250" t="s">
        <v>68</v>
      </c>
      <c r="D28" s="250" t="s">
        <v>46</v>
      </c>
      <c r="E28" s="209">
        <v>529.11</v>
      </c>
      <c r="F28" s="281">
        <v>423</v>
      </c>
      <c r="G28" s="281">
        <v>120</v>
      </c>
      <c r="H28" s="281">
        <v>303</v>
      </c>
      <c r="I28" s="281">
        <v>16</v>
      </c>
      <c r="J28" s="281" t="s">
        <v>39</v>
      </c>
      <c r="K28" s="281"/>
    </row>
    <row r="29" s="222" customFormat="true" ht="24" customHeight="true" spans="1:11">
      <c r="A29" s="232">
        <v>21</v>
      </c>
      <c r="B29" s="251"/>
      <c r="C29" s="146" t="s">
        <v>69</v>
      </c>
      <c r="D29" s="146" t="s">
        <v>48</v>
      </c>
      <c r="E29" s="285">
        <v>1058.58</v>
      </c>
      <c r="F29" s="250">
        <f>G29+H29</f>
        <v>100</v>
      </c>
      <c r="G29" s="250">
        <v>0</v>
      </c>
      <c r="H29" s="250">
        <v>100</v>
      </c>
      <c r="I29" s="250">
        <v>78</v>
      </c>
      <c r="J29" s="281"/>
      <c r="K29" s="281"/>
    </row>
    <row r="30" s="222" customFormat="true" ht="24" customHeight="true" spans="1:11">
      <c r="A30" s="232">
        <v>22</v>
      </c>
      <c r="B30" s="249" t="s">
        <v>70</v>
      </c>
      <c r="C30" s="250" t="s">
        <v>71</v>
      </c>
      <c r="D30" s="250" t="s">
        <v>48</v>
      </c>
      <c r="E30" s="209">
        <v>356.32</v>
      </c>
      <c r="F30" s="281">
        <v>285</v>
      </c>
      <c r="G30" s="281">
        <v>60</v>
      </c>
      <c r="H30" s="281">
        <v>225</v>
      </c>
      <c r="I30" s="281">
        <v>10</v>
      </c>
      <c r="J30" s="281" t="s">
        <v>39</v>
      </c>
      <c r="K30" s="281"/>
    </row>
    <row r="31" s="222" customFormat="true" ht="24" customHeight="true" spans="1:11">
      <c r="A31" s="232">
        <v>23</v>
      </c>
      <c r="B31" s="252"/>
      <c r="C31" s="250" t="s">
        <v>72</v>
      </c>
      <c r="D31" s="250" t="s">
        <v>48</v>
      </c>
      <c r="E31" s="209">
        <v>395.78</v>
      </c>
      <c r="F31" s="281">
        <v>317</v>
      </c>
      <c r="G31" s="281">
        <v>60</v>
      </c>
      <c r="H31" s="281">
        <v>257</v>
      </c>
      <c r="I31" s="281">
        <v>10</v>
      </c>
      <c r="J31" s="281" t="s">
        <v>39</v>
      </c>
      <c r="K31" s="281"/>
    </row>
    <row r="32" s="222" customFormat="true" ht="24" customHeight="true" spans="1:11">
      <c r="A32" s="232">
        <v>24</v>
      </c>
      <c r="B32" s="253" t="s">
        <v>73</v>
      </c>
      <c r="C32" s="146" t="s">
        <v>74</v>
      </c>
      <c r="D32" s="146" t="s">
        <v>48</v>
      </c>
      <c r="E32" s="209">
        <v>846.68</v>
      </c>
      <c r="F32" s="281">
        <v>677</v>
      </c>
      <c r="G32" s="281">
        <v>60</v>
      </c>
      <c r="H32" s="281">
        <v>617</v>
      </c>
      <c r="I32" s="281">
        <v>86</v>
      </c>
      <c r="J32" s="281" t="s">
        <v>39</v>
      </c>
      <c r="K32" s="281"/>
    </row>
    <row r="33" s="222" customFormat="true" ht="24" customHeight="true" spans="1:11">
      <c r="A33" s="232">
        <v>25</v>
      </c>
      <c r="B33" s="254"/>
      <c r="C33" s="242" t="s">
        <v>75</v>
      </c>
      <c r="D33" s="242" t="s">
        <v>48</v>
      </c>
      <c r="E33" s="209">
        <v>515.18</v>
      </c>
      <c r="F33" s="286"/>
      <c r="G33" s="286"/>
      <c r="H33" s="286"/>
      <c r="I33" s="298">
        <v>100</v>
      </c>
      <c r="J33" s="281" t="s">
        <v>39</v>
      </c>
      <c r="K33" s="281"/>
    </row>
    <row r="34" s="222" customFormat="true" ht="24" customHeight="true" spans="1:11">
      <c r="A34" s="232">
        <v>26</v>
      </c>
      <c r="B34" s="249" t="s">
        <v>76</v>
      </c>
      <c r="C34" s="255" t="s">
        <v>77</v>
      </c>
      <c r="D34" s="255" t="s">
        <v>41</v>
      </c>
      <c r="E34" s="288">
        <v>217.81</v>
      </c>
      <c r="F34" s="281">
        <v>174</v>
      </c>
      <c r="G34" s="281">
        <v>60</v>
      </c>
      <c r="H34" s="281">
        <v>114</v>
      </c>
      <c r="I34" s="281">
        <v>6</v>
      </c>
      <c r="J34" s="281" t="s">
        <v>39</v>
      </c>
      <c r="K34" s="281"/>
    </row>
    <row r="35" s="222" customFormat="true" ht="24" customHeight="true" spans="1:11">
      <c r="A35" s="232">
        <v>27</v>
      </c>
      <c r="B35" s="252"/>
      <c r="C35" s="256" t="s">
        <v>78</v>
      </c>
      <c r="D35" s="146" t="s">
        <v>48</v>
      </c>
      <c r="E35" s="209">
        <v>265.65</v>
      </c>
      <c r="F35" s="281">
        <v>213</v>
      </c>
      <c r="G35" s="281">
        <v>60</v>
      </c>
      <c r="H35" s="281">
        <v>153</v>
      </c>
      <c r="I35" s="281">
        <v>6</v>
      </c>
      <c r="J35" s="281" t="s">
        <v>39</v>
      </c>
      <c r="K35" s="281"/>
    </row>
    <row r="36" s="223" customFormat="true" ht="24" customHeight="true" spans="1:11">
      <c r="A36" s="231" t="s">
        <v>79</v>
      </c>
      <c r="B36" s="257" t="s">
        <v>80</v>
      </c>
      <c r="C36" s="257"/>
      <c r="D36" s="258"/>
      <c r="E36" s="289">
        <f>SUM(E37:E45)</f>
        <v>7162.8</v>
      </c>
      <c r="F36" s="289">
        <f>SUM(F37:F45)</f>
        <v>5133</v>
      </c>
      <c r="G36" s="289">
        <f>SUM(G37:G45)</f>
        <v>480</v>
      </c>
      <c r="H36" s="289">
        <f>SUM(H37:H45)</f>
        <v>4653</v>
      </c>
      <c r="I36" s="289">
        <f>SUM(I37:I45)</f>
        <v>1116</v>
      </c>
      <c r="J36" s="297"/>
      <c r="K36" s="297"/>
    </row>
    <row r="37" s="222" customFormat="true" ht="24" customHeight="true" spans="1:11">
      <c r="A37" s="232">
        <v>28</v>
      </c>
      <c r="B37" s="259" t="s">
        <v>81</v>
      </c>
      <c r="C37" s="232" t="s">
        <v>82</v>
      </c>
      <c r="D37" s="232" t="s">
        <v>38</v>
      </c>
      <c r="E37" s="280">
        <v>723.9</v>
      </c>
      <c r="F37" s="281">
        <v>579</v>
      </c>
      <c r="G37" s="268">
        <v>120</v>
      </c>
      <c r="H37" s="281">
        <v>459</v>
      </c>
      <c r="I37" s="298">
        <v>144</v>
      </c>
      <c r="J37" s="281" t="s">
        <v>39</v>
      </c>
      <c r="K37" s="281"/>
    </row>
    <row r="38" s="222" customFormat="true" ht="24" customHeight="true" spans="1:11">
      <c r="A38" s="232">
        <v>29</v>
      </c>
      <c r="B38" s="260"/>
      <c r="C38" s="250" t="s">
        <v>83</v>
      </c>
      <c r="D38" s="146" t="s">
        <v>46</v>
      </c>
      <c r="E38" s="209">
        <v>386.94</v>
      </c>
      <c r="F38" s="250">
        <f>G38+H38</f>
        <v>100</v>
      </c>
      <c r="G38" s="250">
        <v>0</v>
      </c>
      <c r="H38" s="250">
        <v>100</v>
      </c>
      <c r="I38" s="250">
        <v>85</v>
      </c>
      <c r="J38" s="281" t="s">
        <v>39</v>
      </c>
      <c r="K38" s="281"/>
    </row>
    <row r="39" s="222" customFormat="true" ht="24" customHeight="true" spans="1:11">
      <c r="A39" s="232">
        <v>30</v>
      </c>
      <c r="B39" s="259" t="s">
        <v>84</v>
      </c>
      <c r="C39" s="232" t="s">
        <v>85</v>
      </c>
      <c r="D39" s="247" t="s">
        <v>46</v>
      </c>
      <c r="E39" s="280">
        <v>1011.84</v>
      </c>
      <c r="F39" s="281">
        <v>809</v>
      </c>
      <c r="G39" s="281">
        <v>120</v>
      </c>
      <c r="H39" s="281">
        <v>689</v>
      </c>
      <c r="I39" s="298">
        <v>202</v>
      </c>
      <c r="J39" s="281" t="s">
        <v>39</v>
      </c>
      <c r="K39" s="281"/>
    </row>
    <row r="40" s="222" customFormat="true" ht="24" customHeight="true" spans="1:11">
      <c r="A40" s="232">
        <v>31</v>
      </c>
      <c r="B40" s="261"/>
      <c r="C40" s="146" t="s">
        <v>86</v>
      </c>
      <c r="D40" s="250" t="s">
        <v>46</v>
      </c>
      <c r="E40" s="209">
        <v>1222.35</v>
      </c>
      <c r="F40" s="281">
        <v>836</v>
      </c>
      <c r="G40" s="283">
        <v>0</v>
      </c>
      <c r="H40" s="281">
        <v>836</v>
      </c>
      <c r="I40" s="298">
        <v>159</v>
      </c>
      <c r="J40" s="281" t="s">
        <v>39</v>
      </c>
      <c r="K40" s="281"/>
    </row>
    <row r="41" s="222" customFormat="true" ht="24" customHeight="true" spans="1:11">
      <c r="A41" s="232">
        <v>32</v>
      </c>
      <c r="B41" s="261"/>
      <c r="C41" s="146" t="s">
        <v>87</v>
      </c>
      <c r="D41" s="250" t="s">
        <v>48</v>
      </c>
      <c r="E41" s="209">
        <v>366.54</v>
      </c>
      <c r="F41" s="281">
        <v>265</v>
      </c>
      <c r="G41" s="283">
        <v>0</v>
      </c>
      <c r="H41" s="281">
        <v>265</v>
      </c>
      <c r="I41" s="298">
        <v>33</v>
      </c>
      <c r="J41" s="281" t="s">
        <v>39</v>
      </c>
      <c r="K41" s="281"/>
    </row>
    <row r="42" s="222" customFormat="true" ht="24" customHeight="true" spans="1:11">
      <c r="A42" s="232">
        <v>33</v>
      </c>
      <c r="B42" s="259" t="s">
        <v>88</v>
      </c>
      <c r="C42" s="232" t="s">
        <v>89</v>
      </c>
      <c r="D42" s="238" t="s">
        <v>46</v>
      </c>
      <c r="E42" s="284">
        <v>1741.35</v>
      </c>
      <c r="F42" s="281">
        <v>1393</v>
      </c>
      <c r="G42" s="268">
        <v>120</v>
      </c>
      <c r="H42" s="281">
        <v>1273</v>
      </c>
      <c r="I42" s="298">
        <v>348</v>
      </c>
      <c r="J42" s="281" t="s">
        <v>39</v>
      </c>
      <c r="K42" s="281"/>
    </row>
    <row r="43" s="222" customFormat="true" ht="24" customHeight="true" spans="1:11">
      <c r="A43" s="232">
        <v>34</v>
      </c>
      <c r="B43" s="261"/>
      <c r="C43" s="247" t="s">
        <v>90</v>
      </c>
      <c r="D43" s="247" t="s">
        <v>48</v>
      </c>
      <c r="E43" s="284">
        <v>580.95</v>
      </c>
      <c r="F43" s="281">
        <v>465</v>
      </c>
      <c r="G43" s="281">
        <v>60</v>
      </c>
      <c r="H43" s="281">
        <v>405</v>
      </c>
      <c r="I43" s="298">
        <v>3</v>
      </c>
      <c r="J43" s="281" t="s">
        <v>39</v>
      </c>
      <c r="K43" s="281"/>
    </row>
    <row r="44" s="222" customFormat="true" ht="24" customHeight="true" spans="1:11">
      <c r="A44" s="232">
        <v>35</v>
      </c>
      <c r="B44" s="261"/>
      <c r="C44" s="232" t="s">
        <v>91</v>
      </c>
      <c r="D44" s="247" t="s">
        <v>48</v>
      </c>
      <c r="E44" s="284">
        <v>732.8</v>
      </c>
      <c r="F44" s="281">
        <v>586</v>
      </c>
      <c r="G44" s="281">
        <v>60</v>
      </c>
      <c r="H44" s="281">
        <v>526</v>
      </c>
      <c r="I44" s="298">
        <v>53</v>
      </c>
      <c r="J44" s="281" t="s">
        <v>39</v>
      </c>
      <c r="K44" s="281"/>
    </row>
    <row r="45" s="224" customFormat="true" ht="24" customHeight="true" spans="1:11">
      <c r="A45" s="232">
        <v>36</v>
      </c>
      <c r="B45" s="260"/>
      <c r="C45" s="146" t="s">
        <v>92</v>
      </c>
      <c r="D45" s="146" t="s">
        <v>48</v>
      </c>
      <c r="E45" s="209">
        <v>396.13</v>
      </c>
      <c r="F45" s="281">
        <v>100</v>
      </c>
      <c r="G45" s="281">
        <v>0</v>
      </c>
      <c r="H45" s="281">
        <v>100</v>
      </c>
      <c r="I45" s="298">
        <v>89</v>
      </c>
      <c r="J45" s="281" t="s">
        <v>39</v>
      </c>
      <c r="K45" s="281"/>
    </row>
    <row r="46" s="223" customFormat="true" ht="24" customHeight="true" spans="1:11">
      <c r="A46" s="231" t="s">
        <v>93</v>
      </c>
      <c r="B46" s="257" t="s">
        <v>94</v>
      </c>
      <c r="C46" s="231"/>
      <c r="D46" s="257"/>
      <c r="E46" s="276">
        <f>SUM(E47:E50)</f>
        <v>2675.49</v>
      </c>
      <c r="F46" s="277">
        <f>SUM(F47:F50)</f>
        <v>1168</v>
      </c>
      <c r="G46" s="277">
        <f>SUM(G47:G50)</f>
        <v>120</v>
      </c>
      <c r="H46" s="277">
        <f>SUM(H47:H50)</f>
        <v>1048</v>
      </c>
      <c r="I46" s="277">
        <f>SUM(I47:I50)</f>
        <v>308</v>
      </c>
      <c r="J46" s="297"/>
      <c r="K46" s="297"/>
    </row>
    <row r="47" s="222" customFormat="true" ht="24" customHeight="true" spans="1:11">
      <c r="A47" s="232">
        <v>37</v>
      </c>
      <c r="B47" s="262" t="s">
        <v>95</v>
      </c>
      <c r="C47" s="243" t="s">
        <v>96</v>
      </c>
      <c r="D47" s="247" t="s">
        <v>46</v>
      </c>
      <c r="E47" s="290">
        <v>1460.25</v>
      </c>
      <c r="F47" s="281">
        <v>1168</v>
      </c>
      <c r="G47" s="268">
        <v>120</v>
      </c>
      <c r="H47" s="281">
        <v>1048</v>
      </c>
      <c r="I47" s="298">
        <v>8</v>
      </c>
      <c r="J47" s="281" t="s">
        <v>39</v>
      </c>
      <c r="K47" s="281"/>
    </row>
    <row r="48" s="222" customFormat="true" ht="24" customHeight="true" spans="1:11">
      <c r="A48" s="232">
        <v>38</v>
      </c>
      <c r="B48" s="263"/>
      <c r="C48" s="248" t="s">
        <v>97</v>
      </c>
      <c r="D48" s="242" t="s">
        <v>48</v>
      </c>
      <c r="E48" s="209">
        <v>232.3</v>
      </c>
      <c r="F48" s="286"/>
      <c r="G48" s="286"/>
      <c r="H48" s="286"/>
      <c r="I48" s="298">
        <v>100</v>
      </c>
      <c r="J48" s="281" t="s">
        <v>39</v>
      </c>
      <c r="K48" s="281"/>
    </row>
    <row r="49" s="222" customFormat="true" ht="24" customHeight="true" spans="1:11">
      <c r="A49" s="232">
        <v>39</v>
      </c>
      <c r="B49" s="263"/>
      <c r="C49" s="248" t="s">
        <v>98</v>
      </c>
      <c r="D49" s="242" t="s">
        <v>48</v>
      </c>
      <c r="E49" s="209">
        <v>583.29</v>
      </c>
      <c r="F49" s="286"/>
      <c r="G49" s="286"/>
      <c r="H49" s="286"/>
      <c r="I49" s="298">
        <v>100</v>
      </c>
      <c r="J49" s="281" t="s">
        <v>39</v>
      </c>
      <c r="K49" s="281"/>
    </row>
    <row r="50" s="222" customFormat="true" ht="24" customHeight="true" spans="1:11">
      <c r="A50" s="232">
        <v>40</v>
      </c>
      <c r="B50" s="264"/>
      <c r="C50" s="248" t="s">
        <v>99</v>
      </c>
      <c r="D50" s="242" t="s">
        <v>48</v>
      </c>
      <c r="E50" s="209">
        <v>399.65</v>
      </c>
      <c r="F50" s="286"/>
      <c r="G50" s="286"/>
      <c r="H50" s="286"/>
      <c r="I50" s="298">
        <v>100</v>
      </c>
      <c r="J50" s="281" t="s">
        <v>39</v>
      </c>
      <c r="K50" s="281"/>
    </row>
    <row r="51" s="223" customFormat="true" ht="24" customHeight="true" spans="1:11">
      <c r="A51" s="231" t="s">
        <v>100</v>
      </c>
      <c r="B51" s="235" t="s">
        <v>101</v>
      </c>
      <c r="C51" s="265"/>
      <c r="D51" s="265"/>
      <c r="E51" s="277">
        <f>SUM(E52:E63)</f>
        <v>8166.9541</v>
      </c>
      <c r="F51" s="277">
        <f>SUM(F52:F63)</f>
        <v>5579</v>
      </c>
      <c r="G51" s="277">
        <f>SUM(G52:G63)</f>
        <v>836</v>
      </c>
      <c r="H51" s="277">
        <f>SUM(H52:H63)</f>
        <v>4743</v>
      </c>
      <c r="I51" s="277">
        <f>SUM(I52:I63)</f>
        <v>1152</v>
      </c>
      <c r="J51" s="297"/>
      <c r="K51" s="297"/>
    </row>
    <row r="52" s="222" customFormat="true" ht="24" customHeight="true" spans="1:11">
      <c r="A52" s="232">
        <v>41</v>
      </c>
      <c r="B52" s="266" t="s">
        <v>102</v>
      </c>
      <c r="C52" s="238" t="s">
        <v>103</v>
      </c>
      <c r="D52" s="238" t="s">
        <v>46</v>
      </c>
      <c r="E52" s="284">
        <v>1189.57</v>
      </c>
      <c r="F52" s="281">
        <v>952</v>
      </c>
      <c r="G52" s="268">
        <v>120</v>
      </c>
      <c r="H52" s="281">
        <v>832</v>
      </c>
      <c r="I52" s="298">
        <v>237</v>
      </c>
      <c r="J52" s="281" t="s">
        <v>39</v>
      </c>
      <c r="K52" s="281"/>
    </row>
    <row r="53" s="222" customFormat="true" ht="24" customHeight="true" spans="1:11">
      <c r="A53" s="232">
        <v>42</v>
      </c>
      <c r="B53" s="267"/>
      <c r="C53" s="238" t="s">
        <v>104</v>
      </c>
      <c r="D53" s="238" t="s">
        <v>46</v>
      </c>
      <c r="E53" s="284">
        <v>770.79</v>
      </c>
      <c r="F53" s="281">
        <v>617</v>
      </c>
      <c r="G53" s="268">
        <v>120</v>
      </c>
      <c r="H53" s="281">
        <v>497</v>
      </c>
      <c r="I53" s="298">
        <v>143</v>
      </c>
      <c r="J53" s="281" t="s">
        <v>39</v>
      </c>
      <c r="K53" s="281"/>
    </row>
    <row r="54" s="222" customFormat="true" ht="24" customHeight="true" spans="1:11">
      <c r="A54" s="232">
        <v>43</v>
      </c>
      <c r="B54" s="267"/>
      <c r="C54" s="238" t="s">
        <v>105</v>
      </c>
      <c r="D54" s="238" t="s">
        <v>46</v>
      </c>
      <c r="E54" s="284">
        <v>382.81</v>
      </c>
      <c r="F54" s="281">
        <v>345</v>
      </c>
      <c r="G54" s="268">
        <v>25</v>
      </c>
      <c r="H54" s="282">
        <v>320</v>
      </c>
      <c r="I54" s="298">
        <v>37</v>
      </c>
      <c r="J54" s="281" t="s">
        <v>39</v>
      </c>
      <c r="K54" s="281"/>
    </row>
    <row r="55" s="222" customFormat="true" ht="24" customHeight="true" spans="1:11">
      <c r="A55" s="232">
        <v>44</v>
      </c>
      <c r="B55" s="267"/>
      <c r="C55" s="268" t="s">
        <v>106</v>
      </c>
      <c r="D55" s="238" t="s">
        <v>46</v>
      </c>
      <c r="E55" s="284">
        <v>1531.88</v>
      </c>
      <c r="F55" s="281">
        <v>1226</v>
      </c>
      <c r="G55" s="268">
        <v>120</v>
      </c>
      <c r="H55" s="281">
        <v>1106</v>
      </c>
      <c r="I55" s="298">
        <v>305</v>
      </c>
      <c r="J55" s="281" t="s">
        <v>39</v>
      </c>
      <c r="K55" s="281"/>
    </row>
    <row r="56" s="222" customFormat="true" ht="24" customHeight="true" spans="1:11">
      <c r="A56" s="232">
        <v>45</v>
      </c>
      <c r="B56" s="267"/>
      <c r="C56" s="238" t="s">
        <v>107</v>
      </c>
      <c r="D56" s="238" t="s">
        <v>48</v>
      </c>
      <c r="E56" s="284">
        <v>182.58</v>
      </c>
      <c r="F56" s="281">
        <v>164</v>
      </c>
      <c r="G56" s="281">
        <v>31</v>
      </c>
      <c r="H56" s="281">
        <v>133</v>
      </c>
      <c r="I56" s="298">
        <v>18</v>
      </c>
      <c r="J56" s="281" t="s">
        <v>39</v>
      </c>
      <c r="K56" s="281"/>
    </row>
    <row r="57" s="222" customFormat="true" ht="24" customHeight="true" spans="1:11">
      <c r="A57" s="232">
        <v>46</v>
      </c>
      <c r="B57" s="267"/>
      <c r="C57" s="268" t="s">
        <v>108</v>
      </c>
      <c r="D57" s="238" t="s">
        <v>48</v>
      </c>
      <c r="E57" s="284">
        <v>255.9341</v>
      </c>
      <c r="F57" s="281">
        <v>205</v>
      </c>
      <c r="G57" s="268">
        <v>60</v>
      </c>
      <c r="H57" s="281">
        <v>145</v>
      </c>
      <c r="I57" s="298">
        <v>10</v>
      </c>
      <c r="J57" s="281" t="s">
        <v>39</v>
      </c>
      <c r="K57" s="281"/>
    </row>
    <row r="58" s="222" customFormat="true" ht="24" customHeight="true" spans="1:11">
      <c r="A58" s="232">
        <v>47</v>
      </c>
      <c r="B58" s="267"/>
      <c r="C58" s="250" t="s">
        <v>109</v>
      </c>
      <c r="D58" s="250" t="s">
        <v>48</v>
      </c>
      <c r="E58" s="209">
        <v>788.24</v>
      </c>
      <c r="F58" s="250">
        <f>G58+H58</f>
        <v>100</v>
      </c>
      <c r="G58" s="250">
        <v>0</v>
      </c>
      <c r="H58" s="250">
        <v>100</v>
      </c>
      <c r="I58" s="250">
        <v>77</v>
      </c>
      <c r="J58" s="281" t="s">
        <v>39</v>
      </c>
      <c r="K58" s="281"/>
    </row>
    <row r="59" s="222" customFormat="true" ht="24" customHeight="true" spans="1:11">
      <c r="A59" s="232">
        <v>48</v>
      </c>
      <c r="B59" s="269" t="s">
        <v>110</v>
      </c>
      <c r="C59" s="270" t="s">
        <v>111</v>
      </c>
      <c r="D59" s="238" t="s">
        <v>46</v>
      </c>
      <c r="E59" s="284">
        <v>878.2</v>
      </c>
      <c r="F59" s="281">
        <v>703</v>
      </c>
      <c r="G59" s="268">
        <v>120</v>
      </c>
      <c r="H59" s="281">
        <v>583</v>
      </c>
      <c r="I59" s="298">
        <v>172</v>
      </c>
      <c r="J59" s="281" t="s">
        <v>39</v>
      </c>
      <c r="K59" s="281"/>
    </row>
    <row r="60" s="222" customFormat="true" ht="24" customHeight="true" spans="1:11">
      <c r="A60" s="232">
        <v>49</v>
      </c>
      <c r="B60" s="271"/>
      <c r="C60" s="238" t="s">
        <v>112</v>
      </c>
      <c r="D60" s="238" t="s">
        <v>46</v>
      </c>
      <c r="E60" s="284">
        <v>770.95</v>
      </c>
      <c r="F60" s="281">
        <v>617</v>
      </c>
      <c r="G60" s="268">
        <v>120</v>
      </c>
      <c r="H60" s="281">
        <v>497</v>
      </c>
      <c r="I60" s="298">
        <v>50</v>
      </c>
      <c r="J60" s="281" t="s">
        <v>39</v>
      </c>
      <c r="K60" s="281"/>
    </row>
    <row r="61" s="222" customFormat="true" ht="24" customHeight="true" spans="1:11">
      <c r="A61" s="232">
        <v>50</v>
      </c>
      <c r="B61" s="272" t="s">
        <v>113</v>
      </c>
      <c r="C61" s="240" t="s">
        <v>114</v>
      </c>
      <c r="D61" s="146" t="s">
        <v>48</v>
      </c>
      <c r="E61" s="209">
        <v>298.94</v>
      </c>
      <c r="F61" s="281">
        <v>255</v>
      </c>
      <c r="G61" s="281">
        <v>60</v>
      </c>
      <c r="H61" s="281">
        <v>195</v>
      </c>
      <c r="I61" s="281">
        <v>43</v>
      </c>
      <c r="J61" s="281" t="s">
        <v>39</v>
      </c>
      <c r="K61" s="281"/>
    </row>
    <row r="62" s="222" customFormat="true" ht="24" customHeight="true" spans="1:11">
      <c r="A62" s="232">
        <v>51</v>
      </c>
      <c r="B62" s="239"/>
      <c r="C62" s="240" t="s">
        <v>115</v>
      </c>
      <c r="D62" s="146" t="s">
        <v>48</v>
      </c>
      <c r="E62" s="209">
        <v>368.58</v>
      </c>
      <c r="F62" s="281">
        <v>295</v>
      </c>
      <c r="G62" s="281">
        <v>60</v>
      </c>
      <c r="H62" s="281">
        <v>235</v>
      </c>
      <c r="I62" s="281">
        <v>18</v>
      </c>
      <c r="J62" s="281" t="s">
        <v>39</v>
      </c>
      <c r="K62" s="281"/>
    </row>
    <row r="63" s="224" customFormat="true" ht="24" customHeight="true" spans="1:11">
      <c r="A63" s="232">
        <v>52</v>
      </c>
      <c r="B63" s="239"/>
      <c r="C63" s="250" t="s">
        <v>116</v>
      </c>
      <c r="D63" s="250" t="s">
        <v>48</v>
      </c>
      <c r="E63" s="209">
        <v>748.48</v>
      </c>
      <c r="F63" s="291">
        <v>100</v>
      </c>
      <c r="G63" s="291">
        <v>0</v>
      </c>
      <c r="H63" s="291">
        <v>100</v>
      </c>
      <c r="I63" s="291">
        <v>42</v>
      </c>
      <c r="J63" s="281" t="s">
        <v>39</v>
      </c>
      <c r="K63" s="300"/>
    </row>
    <row r="64" s="223" customFormat="true" ht="24" customHeight="true" spans="1:11">
      <c r="A64" s="231" t="s">
        <v>117</v>
      </c>
      <c r="B64" s="273" t="s">
        <v>118</v>
      </c>
      <c r="C64" s="274"/>
      <c r="D64" s="274"/>
      <c r="E64" s="292">
        <f>SUM(E65:E70)</f>
        <v>4025.35</v>
      </c>
      <c r="F64" s="293">
        <f>SUM(F65:F70)</f>
        <v>1311</v>
      </c>
      <c r="G64" s="293">
        <f>SUM(G65:G70)</f>
        <v>180</v>
      </c>
      <c r="H64" s="293">
        <f>SUM(H65:H70)</f>
        <v>1131</v>
      </c>
      <c r="I64" s="293">
        <f>SUM(I65:I70)</f>
        <v>1699</v>
      </c>
      <c r="J64" s="301"/>
      <c r="K64" s="301"/>
    </row>
    <row r="65" s="222" customFormat="true" ht="24" customHeight="true" spans="1:11">
      <c r="A65" s="302">
        <v>53</v>
      </c>
      <c r="B65" s="262" t="s">
        <v>119</v>
      </c>
      <c r="C65" s="303" t="s">
        <v>120</v>
      </c>
      <c r="D65" s="259" t="s">
        <v>46</v>
      </c>
      <c r="E65" s="309">
        <v>776.53</v>
      </c>
      <c r="F65" s="300">
        <v>621</v>
      </c>
      <c r="G65" s="300">
        <v>120</v>
      </c>
      <c r="H65" s="300">
        <v>501</v>
      </c>
      <c r="I65" s="313">
        <v>14</v>
      </c>
      <c r="J65" s="300" t="s">
        <v>39</v>
      </c>
      <c r="K65" s="300"/>
    </row>
    <row r="66" s="222" customFormat="true" ht="24" customHeight="true" spans="1:11">
      <c r="A66" s="302">
        <v>54</v>
      </c>
      <c r="B66" s="263"/>
      <c r="C66" s="240" t="s">
        <v>121</v>
      </c>
      <c r="D66" s="146" t="s">
        <v>48</v>
      </c>
      <c r="E66" s="285">
        <v>487.26</v>
      </c>
      <c r="F66" s="281">
        <v>390</v>
      </c>
      <c r="G66" s="281">
        <v>60</v>
      </c>
      <c r="H66" s="281">
        <v>330</v>
      </c>
      <c r="I66" s="281">
        <v>97</v>
      </c>
      <c r="J66" s="281" t="s">
        <v>39</v>
      </c>
      <c r="K66" s="281"/>
    </row>
    <row r="67" s="222" customFormat="true" ht="24" customHeight="true" spans="1:11">
      <c r="A67" s="302">
        <v>55</v>
      </c>
      <c r="B67" s="264"/>
      <c r="C67" s="250" t="s">
        <v>122</v>
      </c>
      <c r="D67" s="250" t="s">
        <v>46</v>
      </c>
      <c r="E67" s="209">
        <v>471.98</v>
      </c>
      <c r="F67" s="281">
        <v>100</v>
      </c>
      <c r="G67" s="281"/>
      <c r="H67" s="281">
        <v>100</v>
      </c>
      <c r="I67" s="281">
        <v>109</v>
      </c>
      <c r="J67" s="281" t="s">
        <v>39</v>
      </c>
      <c r="K67" s="281"/>
    </row>
    <row r="68" s="222" customFormat="true" ht="30" customHeight="true" spans="1:11">
      <c r="A68" s="302">
        <v>56</v>
      </c>
      <c r="B68" s="304" t="s">
        <v>123</v>
      </c>
      <c r="C68" s="305" t="s">
        <v>124</v>
      </c>
      <c r="D68" s="305" t="s">
        <v>46</v>
      </c>
      <c r="E68" s="209">
        <v>315.11</v>
      </c>
      <c r="F68" s="286"/>
      <c r="G68" s="286"/>
      <c r="H68" s="286"/>
      <c r="I68" s="298">
        <v>100</v>
      </c>
      <c r="J68" s="281" t="s">
        <v>39</v>
      </c>
      <c r="K68" s="314" t="s">
        <v>125</v>
      </c>
    </row>
    <row r="69" s="222" customFormat="true" ht="30" customHeight="true" spans="1:11">
      <c r="A69" s="302">
        <v>57</v>
      </c>
      <c r="B69" s="306"/>
      <c r="C69" s="146" t="s">
        <v>126</v>
      </c>
      <c r="D69" s="146" t="s">
        <v>48</v>
      </c>
      <c r="E69" s="285">
        <v>1229.35</v>
      </c>
      <c r="F69" s="281">
        <f>G69+H69</f>
        <v>100</v>
      </c>
      <c r="G69" s="281"/>
      <c r="H69" s="281">
        <v>100</v>
      </c>
      <c r="I69" s="281">
        <v>883</v>
      </c>
      <c r="J69" s="281" t="s">
        <v>39</v>
      </c>
      <c r="K69" s="314" t="s">
        <v>125</v>
      </c>
    </row>
    <row r="70" s="222" customFormat="true" ht="30" customHeight="true" spans="1:11">
      <c r="A70" s="302">
        <v>58</v>
      </c>
      <c r="B70" s="307"/>
      <c r="C70" s="146" t="s">
        <v>127</v>
      </c>
      <c r="D70" s="146" t="s">
        <v>48</v>
      </c>
      <c r="E70" s="285">
        <v>745.12</v>
      </c>
      <c r="F70" s="281">
        <f>G70+H70</f>
        <v>100</v>
      </c>
      <c r="G70" s="281"/>
      <c r="H70" s="281">
        <v>100</v>
      </c>
      <c r="I70" s="281">
        <v>496</v>
      </c>
      <c r="J70" s="281" t="s">
        <v>39</v>
      </c>
      <c r="K70" s="314" t="s">
        <v>125</v>
      </c>
    </row>
    <row r="71" s="223" customFormat="true" ht="30" customHeight="true" spans="1:11">
      <c r="A71" s="231" t="s">
        <v>128</v>
      </c>
      <c r="B71" s="308" t="s">
        <v>129</v>
      </c>
      <c r="C71" s="153"/>
      <c r="D71" s="153"/>
      <c r="E71" s="310">
        <f>SUM(E72:E73)</f>
        <v>2932.92</v>
      </c>
      <c r="F71" s="311"/>
      <c r="G71" s="311"/>
      <c r="H71" s="311"/>
      <c r="I71" s="311">
        <f>SUM(I72:I73)</f>
        <v>200</v>
      </c>
      <c r="J71" s="297"/>
      <c r="K71" s="228"/>
    </row>
    <row r="72" s="222" customFormat="true" ht="30" customHeight="true" spans="1:11">
      <c r="A72" s="232">
        <v>59</v>
      </c>
      <c r="B72" s="242" t="s">
        <v>130</v>
      </c>
      <c r="C72" s="242" t="s">
        <v>131</v>
      </c>
      <c r="D72" s="242" t="s">
        <v>46</v>
      </c>
      <c r="E72" s="209">
        <v>1956.98</v>
      </c>
      <c r="F72" s="286"/>
      <c r="G72" s="286"/>
      <c r="H72" s="286"/>
      <c r="I72" s="298">
        <v>100</v>
      </c>
      <c r="J72" s="281" t="s">
        <v>39</v>
      </c>
      <c r="K72" s="281"/>
    </row>
    <row r="73" s="222" customFormat="true" ht="30" customHeight="true" spans="1:11">
      <c r="A73" s="232">
        <v>60</v>
      </c>
      <c r="B73" s="242" t="s">
        <v>132</v>
      </c>
      <c r="C73" s="242" t="s">
        <v>133</v>
      </c>
      <c r="D73" s="242" t="s">
        <v>48</v>
      </c>
      <c r="E73" s="209">
        <v>975.94</v>
      </c>
      <c r="F73" s="286"/>
      <c r="G73" s="286"/>
      <c r="H73" s="286"/>
      <c r="I73" s="298">
        <v>100</v>
      </c>
      <c r="J73" s="281" t="s">
        <v>39</v>
      </c>
      <c r="K73" s="314" t="s">
        <v>125</v>
      </c>
    </row>
    <row r="74" s="223" customFormat="true" ht="30" customHeight="true" spans="1:11">
      <c r="A74" s="231" t="s">
        <v>134</v>
      </c>
      <c r="B74" s="153" t="s">
        <v>135</v>
      </c>
      <c r="C74" s="308"/>
      <c r="D74" s="308"/>
      <c r="E74" s="204">
        <f>E75</f>
        <v>2480.5</v>
      </c>
      <c r="F74" s="167">
        <f>F75</f>
        <v>1984</v>
      </c>
      <c r="G74" s="167">
        <f>G75</f>
        <v>120</v>
      </c>
      <c r="H74" s="167">
        <f>H75</f>
        <v>1864</v>
      </c>
      <c r="I74" s="167">
        <f>I75</f>
        <v>2</v>
      </c>
      <c r="J74" s="297"/>
      <c r="K74" s="228"/>
    </row>
    <row r="75" s="222" customFormat="true" ht="30" customHeight="true" spans="1:11">
      <c r="A75" s="232">
        <v>61</v>
      </c>
      <c r="B75" s="146" t="s">
        <v>136</v>
      </c>
      <c r="C75" s="146" t="s">
        <v>137</v>
      </c>
      <c r="D75" s="146" t="s">
        <v>46</v>
      </c>
      <c r="E75" s="312">
        <v>2480.5</v>
      </c>
      <c r="F75" s="281">
        <v>1984</v>
      </c>
      <c r="G75" s="281">
        <v>120</v>
      </c>
      <c r="H75" s="281">
        <v>1864</v>
      </c>
      <c r="I75" s="298">
        <v>2</v>
      </c>
      <c r="J75" s="281" t="s">
        <v>39</v>
      </c>
      <c r="K75" s="314" t="s">
        <v>125</v>
      </c>
    </row>
  </sheetData>
  <autoFilter ref="A5:K76">
    <extLst/>
  </autoFilter>
  <mergeCells count="28">
    <mergeCell ref="A2:K2"/>
    <mergeCell ref="F4:H4"/>
    <mergeCell ref="A6:B6"/>
    <mergeCell ref="A4:A5"/>
    <mergeCell ref="B4:B5"/>
    <mergeCell ref="B8:B9"/>
    <mergeCell ref="B11:B14"/>
    <mergeCell ref="B16:B18"/>
    <mergeCell ref="B19:B23"/>
    <mergeCell ref="B24:B29"/>
    <mergeCell ref="B30:B31"/>
    <mergeCell ref="B32:B33"/>
    <mergeCell ref="B34:B35"/>
    <mergeCell ref="B37:B38"/>
    <mergeCell ref="B39:B41"/>
    <mergeCell ref="B42:B45"/>
    <mergeCell ref="B47:B50"/>
    <mergeCell ref="B52:B58"/>
    <mergeCell ref="B59:B60"/>
    <mergeCell ref="B61:B63"/>
    <mergeCell ref="B65:B67"/>
    <mergeCell ref="B68:B70"/>
    <mergeCell ref="C4:C5"/>
    <mergeCell ref="D4:D5"/>
    <mergeCell ref="E4:E5"/>
    <mergeCell ref="I4:I5"/>
    <mergeCell ref="J4:J5"/>
    <mergeCell ref="K4:K5"/>
  </mergeCells>
  <conditionalFormatting sqref="A6">
    <cfRule type="duplicateValues" dxfId="0" priority="9"/>
  </conditionalFormatting>
  <conditionalFormatting sqref="C6">
    <cfRule type="duplicateValues" dxfId="0" priority="11"/>
  </conditionalFormatting>
  <conditionalFormatting sqref="A7">
    <cfRule type="duplicateValues" dxfId="0" priority="8"/>
  </conditionalFormatting>
  <conditionalFormatting sqref="C7">
    <cfRule type="duplicateValues" dxfId="0" priority="10"/>
  </conditionalFormatting>
  <conditionalFormatting sqref="C29">
    <cfRule type="duplicateValues" dxfId="0" priority="7"/>
  </conditionalFormatting>
  <conditionalFormatting sqref="C38">
    <cfRule type="duplicateValues" dxfId="0" priority="6"/>
  </conditionalFormatting>
  <conditionalFormatting sqref="C45">
    <cfRule type="duplicateValues" dxfId="0" priority="4"/>
  </conditionalFormatting>
  <conditionalFormatting sqref="C58">
    <cfRule type="duplicateValues" dxfId="0" priority="3"/>
  </conditionalFormatting>
  <conditionalFormatting sqref="C63">
    <cfRule type="duplicateValues" dxfId="0" priority="2"/>
  </conditionalFormatting>
  <conditionalFormatting sqref="C67">
    <cfRule type="duplicateValues" dxfId="0" priority="1"/>
  </conditionalFormatting>
  <conditionalFormatting sqref="C40:C41">
    <cfRule type="duplicateValues" dxfId="0" priority="5"/>
  </conditionalFormatting>
  <conditionalFormatting sqref="A8:A10 A12 A37:A46 A53 A48 A50:A51 A63:A64 A66 A75 A72 A14 A16 A18 A20 A22 A24 A26 A28 A30 A32 A34 A55 A57 A59 A61 A68 A70">
    <cfRule type="duplicateValues" dxfId="0" priority="13"/>
  </conditionalFormatting>
  <conditionalFormatting sqref="C8:C11 C16 C19:C22 C37 C39 C42:C44 C46:C47 C52:C57 C59:C60 C65 C75">
    <cfRule type="duplicateValues" dxfId="0" priority="14"/>
  </conditionalFormatting>
  <conditionalFormatting sqref="A11 A35:A36 A52 A47 A65 A73:A74 A71 A49 A13 A15 A17 A19 A21 A23 A25 A27 A29 A31 A33 A54 A56 A58 A60 A62 A67 A69">
    <cfRule type="duplicateValues" dxfId="0" priority="12"/>
  </conditionalFormatting>
  <conditionalFormatting sqref="C12:C14 C17:C18 C24:C28 C30:C32 C34:C35 C61:C62 C64 C66 C69:C71">
    <cfRule type="duplicateValues" dxfId="0" priority="15"/>
  </conditionalFormatting>
  <pageMargins left="0.590277777777778" right="0.511805555555556" top="0.590277777777778" bottom="0.550694444444444" header="0.310416666666667" footer="0.310416666666667"/>
  <pageSetup paperSize="9" scale="88" firstPageNumber="8" fitToHeight="0" orientation="landscape" useFirstPageNumber="true" horizontalDpi="600"/>
  <headerFooter>
    <oddFooter>&amp;C—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34"/>
  <sheetViews>
    <sheetView workbookViewId="0">
      <pane ySplit="6" topLeftCell="A7" activePane="bottomLeft" state="frozen"/>
      <selection/>
      <selection pane="bottomLeft" activeCell="H12" sqref="H12"/>
    </sheetView>
  </sheetViews>
  <sheetFormatPr defaultColWidth="9" defaultRowHeight="15"/>
  <cols>
    <col min="1" max="1" width="7.625" style="44" customWidth="true"/>
    <col min="2" max="2" width="9.625" style="7" customWidth="true"/>
    <col min="3" max="3" width="25.625" style="189" customWidth="true"/>
    <col min="4" max="4" width="9.25" style="189" customWidth="true"/>
    <col min="5" max="5" width="8.625" style="7" customWidth="true"/>
    <col min="6" max="6" width="9.625" style="7" hidden="true" customWidth="true"/>
    <col min="7" max="7" width="10.625" style="7" customWidth="true"/>
    <col min="8" max="11" width="9.625" style="7" customWidth="true"/>
    <col min="12" max="12" width="9.625" style="189" hidden="true" customWidth="true"/>
    <col min="13" max="13" width="9.625" style="189" customWidth="true"/>
    <col min="14" max="14" width="9.625" style="189" hidden="true" customWidth="true"/>
    <col min="15" max="15" width="16.625" style="190" customWidth="true"/>
    <col min="16" max="16" width="9.625" style="191" customWidth="true"/>
    <col min="17" max="17" width="12.625" style="139" customWidth="true"/>
    <col min="18" max="16384" width="9" style="7"/>
  </cols>
  <sheetData>
    <row r="1" ht="25" customHeight="true" spans="1:16">
      <c r="A1" s="192" t="s">
        <v>138</v>
      </c>
      <c r="B1" s="193"/>
      <c r="C1" s="194"/>
      <c r="D1" s="194"/>
      <c r="E1" s="193"/>
      <c r="F1" s="193"/>
      <c r="G1" s="193"/>
      <c r="H1" s="193"/>
      <c r="I1" s="193"/>
      <c r="J1" s="193"/>
      <c r="K1" s="193"/>
      <c r="L1" s="194"/>
      <c r="M1" s="194"/>
      <c r="N1" s="194"/>
      <c r="O1" s="211"/>
      <c r="P1" s="194"/>
    </row>
    <row r="2" ht="50" customHeight="true" spans="1:17">
      <c r="A2" s="92" t="s">
        <v>139</v>
      </c>
      <c r="B2" s="92"/>
      <c r="C2" s="92"/>
      <c r="D2" s="92"/>
      <c r="E2" s="92"/>
      <c r="F2" s="92"/>
      <c r="G2" s="92"/>
      <c r="H2" s="92"/>
      <c r="I2" s="92"/>
      <c r="J2" s="92"/>
      <c r="K2" s="92"/>
      <c r="L2" s="92"/>
      <c r="M2" s="92"/>
      <c r="N2" s="92"/>
      <c r="O2" s="92"/>
      <c r="P2" s="92"/>
      <c r="Q2" s="92"/>
    </row>
    <row r="3" ht="25" customHeight="true" spans="1:17">
      <c r="A3" s="195"/>
      <c r="B3" s="195"/>
      <c r="C3" s="195"/>
      <c r="D3" s="195"/>
      <c r="E3" s="195"/>
      <c r="F3" s="195"/>
      <c r="G3" s="195"/>
      <c r="H3" s="195"/>
      <c r="I3" s="195"/>
      <c r="J3" s="195"/>
      <c r="K3" s="195"/>
      <c r="L3" s="195"/>
      <c r="M3" s="195"/>
      <c r="N3" s="195"/>
      <c r="O3" s="212"/>
      <c r="P3" s="213"/>
      <c r="Q3" s="219" t="s">
        <v>140</v>
      </c>
    </row>
    <row r="4" ht="25" customHeight="true" spans="1:17">
      <c r="A4" s="153" t="s">
        <v>141</v>
      </c>
      <c r="B4" s="153" t="s">
        <v>142</v>
      </c>
      <c r="C4" s="153" t="s">
        <v>143</v>
      </c>
      <c r="D4" s="153" t="s">
        <v>144</v>
      </c>
      <c r="E4" s="153" t="s">
        <v>145</v>
      </c>
      <c r="F4" s="153" t="s">
        <v>146</v>
      </c>
      <c r="G4" s="153" t="s">
        <v>147</v>
      </c>
      <c r="H4" s="153" t="s">
        <v>148</v>
      </c>
      <c r="I4" s="153"/>
      <c r="J4" s="153"/>
      <c r="K4" s="153"/>
      <c r="L4" s="210" t="s">
        <v>149</v>
      </c>
      <c r="M4" s="214" t="s">
        <v>5</v>
      </c>
      <c r="N4" s="210"/>
      <c r="O4" s="153" t="s">
        <v>150</v>
      </c>
      <c r="P4" s="153" t="s">
        <v>151</v>
      </c>
      <c r="Q4" s="153" t="s">
        <v>152</v>
      </c>
    </row>
    <row r="5" ht="32" customHeight="true" spans="1:17">
      <c r="A5" s="153"/>
      <c r="B5" s="153"/>
      <c r="C5" s="153"/>
      <c r="D5" s="153"/>
      <c r="E5" s="153"/>
      <c r="F5" s="153"/>
      <c r="G5" s="153"/>
      <c r="H5" s="153" t="s">
        <v>153</v>
      </c>
      <c r="I5" s="153" t="s">
        <v>154</v>
      </c>
      <c r="J5" s="153" t="s">
        <v>155</v>
      </c>
      <c r="K5" s="153" t="s">
        <v>156</v>
      </c>
      <c r="L5" s="210" t="s">
        <v>153</v>
      </c>
      <c r="M5" s="215"/>
      <c r="N5" s="210" t="s">
        <v>156</v>
      </c>
      <c r="O5" s="153"/>
      <c r="P5" s="153"/>
      <c r="Q5" s="153"/>
    </row>
    <row r="6" ht="32" customHeight="true" spans="1:17">
      <c r="A6" s="153"/>
      <c r="B6" s="153"/>
      <c r="C6" s="153"/>
      <c r="D6" s="153"/>
      <c r="E6" s="153"/>
      <c r="F6" s="153"/>
      <c r="G6" s="204">
        <f>G7+G10+G14+G16+G18+G22+G29+G32</f>
        <v>46889.73</v>
      </c>
      <c r="H6" s="153">
        <f t="shared" ref="H6:M6" si="0">H7+H10+H14+H16+H18+H22+H29+H32</f>
        <v>2130</v>
      </c>
      <c r="I6" s="153">
        <f t="shared" si="0"/>
        <v>1130</v>
      </c>
      <c r="J6" s="153">
        <f t="shared" si="0"/>
        <v>1000</v>
      </c>
      <c r="K6" s="153">
        <f t="shared" si="0"/>
        <v>0</v>
      </c>
      <c r="L6" s="153">
        <f t="shared" si="0"/>
        <v>0</v>
      </c>
      <c r="M6" s="153">
        <f t="shared" si="0"/>
        <v>27933</v>
      </c>
      <c r="N6" s="204">
        <f>G6-M6</f>
        <v>18956.73</v>
      </c>
      <c r="O6" s="216" t="s">
        <v>157</v>
      </c>
      <c r="P6" s="153"/>
      <c r="Q6" s="220"/>
    </row>
    <row r="7" s="186" customFormat="true" ht="32" customHeight="true" spans="1:17">
      <c r="A7" s="153" t="s">
        <v>158</v>
      </c>
      <c r="B7" s="153" t="s">
        <v>159</v>
      </c>
      <c r="C7" s="153"/>
      <c r="D7" s="153"/>
      <c r="E7" s="153"/>
      <c r="F7" s="153"/>
      <c r="G7" s="204">
        <f>SUM(G8:G9)</f>
        <v>3802.35</v>
      </c>
      <c r="H7" s="153"/>
      <c r="I7" s="153"/>
      <c r="J7" s="153"/>
      <c r="K7" s="153"/>
      <c r="L7" s="153"/>
      <c r="M7" s="153">
        <f>SUM(M8:M9)</f>
        <v>3040</v>
      </c>
      <c r="N7" s="204">
        <f t="shared" ref="N7:N34" si="1">G7-M7</f>
        <v>762.35</v>
      </c>
      <c r="O7" s="216"/>
      <c r="P7" s="153"/>
      <c r="Q7" s="220"/>
    </row>
    <row r="8" s="187" customFormat="true" ht="32" customHeight="true" spans="1:17">
      <c r="A8" s="146">
        <v>1</v>
      </c>
      <c r="B8" s="196" t="s">
        <v>160</v>
      </c>
      <c r="C8" s="196" t="s">
        <v>161</v>
      </c>
      <c r="D8" s="197" t="s">
        <v>162</v>
      </c>
      <c r="E8" s="196" t="s">
        <v>163</v>
      </c>
      <c r="F8" s="197" t="s">
        <v>164</v>
      </c>
      <c r="G8" s="205">
        <v>1502.37</v>
      </c>
      <c r="H8" s="153"/>
      <c r="I8" s="197"/>
      <c r="J8" s="197"/>
      <c r="K8" s="197"/>
      <c r="L8" s="197"/>
      <c r="M8" s="197">
        <v>1201</v>
      </c>
      <c r="N8" s="204">
        <f t="shared" si="1"/>
        <v>301.37</v>
      </c>
      <c r="O8" s="217" t="s">
        <v>165</v>
      </c>
      <c r="P8" s="197" t="s">
        <v>166</v>
      </c>
      <c r="Q8" s="220"/>
    </row>
    <row r="9" s="188" customFormat="true" ht="48" customHeight="true" spans="1:17">
      <c r="A9" s="146">
        <v>2</v>
      </c>
      <c r="B9" s="196" t="s">
        <v>167</v>
      </c>
      <c r="C9" s="196" t="s">
        <v>168</v>
      </c>
      <c r="D9" s="197" t="s">
        <v>169</v>
      </c>
      <c r="E9" s="196" t="s">
        <v>163</v>
      </c>
      <c r="F9" s="197" t="s">
        <v>170</v>
      </c>
      <c r="G9" s="205">
        <v>2299.98</v>
      </c>
      <c r="H9" s="153"/>
      <c r="I9" s="197"/>
      <c r="J9" s="197"/>
      <c r="K9" s="197"/>
      <c r="L9" s="197"/>
      <c r="M9" s="197">
        <v>1839</v>
      </c>
      <c r="N9" s="204">
        <f t="shared" si="1"/>
        <v>460.98</v>
      </c>
      <c r="O9" s="217" t="s">
        <v>171</v>
      </c>
      <c r="P9" s="197" t="s">
        <v>172</v>
      </c>
      <c r="Q9" s="220"/>
    </row>
    <row r="10" s="188" customFormat="true" ht="32" customHeight="true" spans="1:17">
      <c r="A10" s="153" t="s">
        <v>173</v>
      </c>
      <c r="B10" s="153" t="s">
        <v>174</v>
      </c>
      <c r="C10" s="198"/>
      <c r="D10" s="198"/>
      <c r="E10" s="198"/>
      <c r="F10" s="198"/>
      <c r="G10" s="206">
        <f>SUM(G11:G13)</f>
        <v>12209.22</v>
      </c>
      <c r="H10" s="198"/>
      <c r="I10" s="198"/>
      <c r="J10" s="198"/>
      <c r="K10" s="198"/>
      <c r="L10" s="198"/>
      <c r="M10" s="198">
        <f>SUM(M11:M13)</f>
        <v>4079</v>
      </c>
      <c r="N10" s="204">
        <f t="shared" si="1"/>
        <v>8130.22</v>
      </c>
      <c r="O10" s="198"/>
      <c r="P10" s="198"/>
      <c r="Q10" s="220"/>
    </row>
    <row r="11" s="187" customFormat="true" ht="32" customHeight="true" spans="1:17">
      <c r="A11" s="146">
        <v>3</v>
      </c>
      <c r="B11" s="196" t="s">
        <v>175</v>
      </c>
      <c r="C11" s="196" t="s">
        <v>176</v>
      </c>
      <c r="D11" s="197" t="s">
        <v>177</v>
      </c>
      <c r="E11" s="196" t="s">
        <v>163</v>
      </c>
      <c r="F11" s="196" t="s">
        <v>178</v>
      </c>
      <c r="G11" s="205">
        <v>2172.3</v>
      </c>
      <c r="H11" s="153"/>
      <c r="I11" s="197"/>
      <c r="J11" s="197"/>
      <c r="K11" s="197"/>
      <c r="L11" s="197"/>
      <c r="M11" s="197">
        <v>720</v>
      </c>
      <c r="N11" s="204">
        <f t="shared" si="1"/>
        <v>1452.3</v>
      </c>
      <c r="O11" s="217" t="s">
        <v>179</v>
      </c>
      <c r="P11" s="197" t="s">
        <v>166</v>
      </c>
      <c r="Q11" s="220"/>
    </row>
    <row r="12" s="187" customFormat="true" ht="32" customHeight="true" spans="1:17">
      <c r="A12" s="146">
        <v>4</v>
      </c>
      <c r="B12" s="196" t="s">
        <v>175</v>
      </c>
      <c r="C12" s="196" t="s">
        <v>180</v>
      </c>
      <c r="D12" s="197" t="s">
        <v>177</v>
      </c>
      <c r="E12" s="196" t="s">
        <v>163</v>
      </c>
      <c r="F12" s="196" t="s">
        <v>178</v>
      </c>
      <c r="G12" s="205">
        <v>7533.48</v>
      </c>
      <c r="H12" s="153"/>
      <c r="I12" s="197"/>
      <c r="J12" s="197"/>
      <c r="K12" s="197"/>
      <c r="L12" s="197"/>
      <c r="M12" s="197">
        <v>2065</v>
      </c>
      <c r="N12" s="204">
        <f t="shared" si="1"/>
        <v>5468.48</v>
      </c>
      <c r="O12" s="217" t="s">
        <v>181</v>
      </c>
      <c r="P12" s="197" t="s">
        <v>166</v>
      </c>
      <c r="Q12" s="220"/>
    </row>
    <row r="13" s="187" customFormat="true" ht="32" customHeight="true" spans="1:17">
      <c r="A13" s="146">
        <v>5</v>
      </c>
      <c r="B13" s="196" t="s">
        <v>175</v>
      </c>
      <c r="C13" s="196" t="s">
        <v>182</v>
      </c>
      <c r="D13" s="197" t="s">
        <v>177</v>
      </c>
      <c r="E13" s="196" t="s">
        <v>163</v>
      </c>
      <c r="F13" s="197" t="s">
        <v>183</v>
      </c>
      <c r="G13" s="205">
        <v>2503.44</v>
      </c>
      <c r="H13" s="153"/>
      <c r="I13" s="197"/>
      <c r="J13" s="197"/>
      <c r="K13" s="197"/>
      <c r="L13" s="197"/>
      <c r="M13" s="197">
        <v>1294</v>
      </c>
      <c r="N13" s="204">
        <f t="shared" si="1"/>
        <v>1209.44</v>
      </c>
      <c r="O13" s="217" t="s">
        <v>184</v>
      </c>
      <c r="P13" s="197" t="s">
        <v>166</v>
      </c>
      <c r="Q13" s="220"/>
    </row>
    <row r="14" s="188" customFormat="true" ht="32" customHeight="true" spans="1:17">
      <c r="A14" s="153" t="s">
        <v>185</v>
      </c>
      <c r="B14" s="153" t="s">
        <v>186</v>
      </c>
      <c r="C14" s="198"/>
      <c r="D14" s="198"/>
      <c r="E14" s="198"/>
      <c r="F14" s="198"/>
      <c r="G14" s="206">
        <f>G15</f>
        <v>1783.76</v>
      </c>
      <c r="H14" s="198">
        <f t="shared" ref="H14:M14" si="2">H15</f>
        <v>1000</v>
      </c>
      <c r="I14" s="198"/>
      <c r="J14" s="198">
        <f t="shared" si="2"/>
        <v>1000</v>
      </c>
      <c r="K14" s="198"/>
      <c r="L14" s="198"/>
      <c r="M14" s="198">
        <f t="shared" si="2"/>
        <v>506</v>
      </c>
      <c r="N14" s="204">
        <f t="shared" si="1"/>
        <v>1277.76</v>
      </c>
      <c r="O14" s="218"/>
      <c r="P14" s="198"/>
      <c r="Q14" s="220"/>
    </row>
    <row r="15" s="187" customFormat="true" ht="32" customHeight="true" spans="1:17">
      <c r="A15" s="146">
        <v>6</v>
      </c>
      <c r="B15" s="196" t="s">
        <v>187</v>
      </c>
      <c r="C15" s="199" t="s">
        <v>188</v>
      </c>
      <c r="D15" s="197" t="s">
        <v>189</v>
      </c>
      <c r="E15" s="196" t="s">
        <v>190</v>
      </c>
      <c r="F15" s="196" t="s">
        <v>191</v>
      </c>
      <c r="G15" s="205">
        <v>1783.76</v>
      </c>
      <c r="H15" s="153">
        <f>I15+J15</f>
        <v>1000</v>
      </c>
      <c r="I15" s="197"/>
      <c r="J15" s="197">
        <v>1000</v>
      </c>
      <c r="K15" s="197"/>
      <c r="L15" s="197"/>
      <c r="M15" s="197">
        <v>506</v>
      </c>
      <c r="N15" s="204">
        <f t="shared" si="1"/>
        <v>1277.76</v>
      </c>
      <c r="O15" s="217" t="s">
        <v>192</v>
      </c>
      <c r="P15" s="197" t="s">
        <v>166</v>
      </c>
      <c r="Q15" s="220"/>
    </row>
    <row r="16" s="188" customFormat="true" ht="32" customHeight="true" spans="1:17">
      <c r="A16" s="153" t="s">
        <v>193</v>
      </c>
      <c r="B16" s="153" t="s">
        <v>194</v>
      </c>
      <c r="C16" s="200"/>
      <c r="D16" s="198"/>
      <c r="E16" s="198"/>
      <c r="F16" s="198"/>
      <c r="G16" s="206">
        <f>SUM(G17)</f>
        <v>4679.92</v>
      </c>
      <c r="H16" s="198"/>
      <c r="I16" s="198"/>
      <c r="J16" s="198"/>
      <c r="K16" s="198"/>
      <c r="L16" s="198"/>
      <c r="M16" s="198">
        <f>SUM(M17)</f>
        <v>3743</v>
      </c>
      <c r="N16" s="204">
        <f t="shared" si="1"/>
        <v>936.92</v>
      </c>
      <c r="O16" s="218"/>
      <c r="P16" s="198"/>
      <c r="Q16" s="220"/>
    </row>
    <row r="17" s="188" customFormat="true" ht="32" customHeight="true" spans="1:17">
      <c r="A17" s="146">
        <v>7</v>
      </c>
      <c r="B17" s="196" t="s">
        <v>195</v>
      </c>
      <c r="C17" s="199" t="s">
        <v>196</v>
      </c>
      <c r="D17" s="197" t="s">
        <v>197</v>
      </c>
      <c r="E17" s="196" t="s">
        <v>163</v>
      </c>
      <c r="F17" s="197" t="s">
        <v>198</v>
      </c>
      <c r="G17" s="205">
        <v>4679.92</v>
      </c>
      <c r="H17" s="153"/>
      <c r="I17" s="197"/>
      <c r="J17" s="197"/>
      <c r="K17" s="197"/>
      <c r="L17" s="197"/>
      <c r="M17" s="197">
        <v>3743</v>
      </c>
      <c r="N17" s="204">
        <f t="shared" si="1"/>
        <v>936.92</v>
      </c>
      <c r="O17" s="217" t="s">
        <v>199</v>
      </c>
      <c r="P17" s="197" t="s">
        <v>172</v>
      </c>
      <c r="Q17" s="220"/>
    </row>
    <row r="18" s="188" customFormat="true" ht="32" customHeight="true" spans="1:17">
      <c r="A18" s="153" t="s">
        <v>200</v>
      </c>
      <c r="B18" s="201" t="s">
        <v>201</v>
      </c>
      <c r="C18" s="200"/>
      <c r="D18" s="198"/>
      <c r="E18" s="198"/>
      <c r="F18" s="198"/>
      <c r="G18" s="206">
        <f>SUM(G19:G21)</f>
        <v>3334.45</v>
      </c>
      <c r="H18" s="198">
        <f t="shared" ref="H18:M18" si="3">SUM(H19:H21)</f>
        <v>1130</v>
      </c>
      <c r="I18" s="198">
        <f t="shared" si="3"/>
        <v>1130</v>
      </c>
      <c r="J18" s="198"/>
      <c r="K18" s="198"/>
      <c r="L18" s="198"/>
      <c r="M18" s="198">
        <f t="shared" si="3"/>
        <v>1613</v>
      </c>
      <c r="N18" s="204">
        <f t="shared" si="1"/>
        <v>1721.45</v>
      </c>
      <c r="O18" s="218"/>
      <c r="P18" s="198"/>
      <c r="Q18" s="220"/>
    </row>
    <row r="19" s="188" customFormat="true" ht="48" customHeight="true" spans="1:17">
      <c r="A19" s="146">
        <v>8</v>
      </c>
      <c r="B19" s="196" t="s">
        <v>202</v>
      </c>
      <c r="C19" s="199" t="s">
        <v>203</v>
      </c>
      <c r="D19" s="197" t="s">
        <v>204</v>
      </c>
      <c r="E19" s="196" t="s">
        <v>190</v>
      </c>
      <c r="F19" s="197" t="s">
        <v>205</v>
      </c>
      <c r="G19" s="205">
        <v>1882.67</v>
      </c>
      <c r="H19" s="153">
        <f>I19+J19</f>
        <v>1130</v>
      </c>
      <c r="I19" s="197">
        <v>1130</v>
      </c>
      <c r="J19" s="197"/>
      <c r="K19" s="197"/>
      <c r="L19" s="197"/>
      <c r="M19" s="197">
        <v>453</v>
      </c>
      <c r="N19" s="204">
        <f t="shared" si="1"/>
        <v>1429.67</v>
      </c>
      <c r="O19" s="217" t="s">
        <v>206</v>
      </c>
      <c r="P19" s="197" t="s">
        <v>166</v>
      </c>
      <c r="Q19" s="220" t="s">
        <v>207</v>
      </c>
    </row>
    <row r="20" s="187" customFormat="true" ht="32" customHeight="true" spans="1:17">
      <c r="A20" s="146">
        <v>9</v>
      </c>
      <c r="B20" s="202" t="s">
        <v>208</v>
      </c>
      <c r="C20" s="202" t="s">
        <v>209</v>
      </c>
      <c r="D20" s="202" t="s">
        <v>204</v>
      </c>
      <c r="E20" s="202" t="s">
        <v>163</v>
      </c>
      <c r="F20" s="207" t="s">
        <v>210</v>
      </c>
      <c r="G20" s="205">
        <v>646.06</v>
      </c>
      <c r="H20" s="153"/>
      <c r="I20" s="207"/>
      <c r="J20" s="207"/>
      <c r="K20" s="207"/>
      <c r="L20" s="207"/>
      <c r="M20" s="207">
        <v>516</v>
      </c>
      <c r="N20" s="204">
        <f t="shared" si="1"/>
        <v>130.06</v>
      </c>
      <c r="O20" s="217" t="s">
        <v>211</v>
      </c>
      <c r="P20" s="197" t="s">
        <v>166</v>
      </c>
      <c r="Q20" s="220"/>
    </row>
    <row r="21" s="187" customFormat="true" ht="32" customHeight="true" spans="1:17">
      <c r="A21" s="146">
        <v>10</v>
      </c>
      <c r="B21" s="202" t="s">
        <v>208</v>
      </c>
      <c r="C21" s="202" t="s">
        <v>212</v>
      </c>
      <c r="D21" s="202" t="s">
        <v>204</v>
      </c>
      <c r="E21" s="202" t="s">
        <v>163</v>
      </c>
      <c r="F21" s="207" t="s">
        <v>213</v>
      </c>
      <c r="G21" s="205">
        <v>805.72</v>
      </c>
      <c r="H21" s="153"/>
      <c r="I21" s="207"/>
      <c r="J21" s="207"/>
      <c r="K21" s="207"/>
      <c r="L21" s="207"/>
      <c r="M21" s="207">
        <v>644</v>
      </c>
      <c r="N21" s="204">
        <f t="shared" si="1"/>
        <v>161.72</v>
      </c>
      <c r="O21" s="217" t="s">
        <v>214</v>
      </c>
      <c r="P21" s="197" t="s">
        <v>166</v>
      </c>
      <c r="Q21" s="220"/>
    </row>
    <row r="22" s="188" customFormat="true" ht="32" customHeight="true" spans="1:17">
      <c r="A22" s="153" t="s">
        <v>215</v>
      </c>
      <c r="B22" s="201" t="s">
        <v>216</v>
      </c>
      <c r="C22" s="203"/>
      <c r="D22" s="203"/>
      <c r="E22" s="203"/>
      <c r="F22" s="208"/>
      <c r="G22" s="206">
        <f>SUM(G23:G28)</f>
        <v>16184.81</v>
      </c>
      <c r="H22" s="208"/>
      <c r="I22" s="208"/>
      <c r="J22" s="208"/>
      <c r="K22" s="208"/>
      <c r="L22" s="208"/>
      <c r="M22" s="208">
        <f>SUM(M23:M28)</f>
        <v>11245</v>
      </c>
      <c r="N22" s="204">
        <f t="shared" si="1"/>
        <v>4939.81</v>
      </c>
      <c r="O22" s="218"/>
      <c r="P22" s="198"/>
      <c r="Q22" s="220"/>
    </row>
    <row r="23" s="188" customFormat="true" ht="32" customHeight="true" spans="1:17">
      <c r="A23" s="146">
        <v>11</v>
      </c>
      <c r="B23" s="146" t="s">
        <v>217</v>
      </c>
      <c r="C23" s="146" t="s">
        <v>218</v>
      </c>
      <c r="D23" s="146" t="s">
        <v>219</v>
      </c>
      <c r="E23" s="146" t="s">
        <v>220</v>
      </c>
      <c r="F23" s="146" t="s">
        <v>221</v>
      </c>
      <c r="G23" s="209">
        <v>2145.56</v>
      </c>
      <c r="H23" s="153"/>
      <c r="I23" s="146"/>
      <c r="J23" s="146"/>
      <c r="K23" s="146"/>
      <c r="L23" s="146"/>
      <c r="M23" s="146">
        <v>1798</v>
      </c>
      <c r="N23" s="204">
        <f t="shared" si="1"/>
        <v>347.56</v>
      </c>
      <c r="O23" s="217" t="s">
        <v>222</v>
      </c>
      <c r="P23" s="197" t="s">
        <v>166</v>
      </c>
      <c r="Q23" s="220" t="s">
        <v>207</v>
      </c>
    </row>
    <row r="24" s="188" customFormat="true" ht="32" customHeight="true" spans="1:17">
      <c r="A24" s="146">
        <v>12</v>
      </c>
      <c r="B24" s="196" t="s">
        <v>223</v>
      </c>
      <c r="C24" s="199" t="s">
        <v>224</v>
      </c>
      <c r="D24" s="197" t="s">
        <v>225</v>
      </c>
      <c r="E24" s="196" t="s">
        <v>163</v>
      </c>
      <c r="F24" s="197" t="s">
        <v>226</v>
      </c>
      <c r="G24" s="205">
        <v>1659.4</v>
      </c>
      <c r="H24" s="153"/>
      <c r="I24" s="197"/>
      <c r="J24" s="197"/>
      <c r="K24" s="197"/>
      <c r="L24" s="197"/>
      <c r="M24" s="197">
        <v>1391</v>
      </c>
      <c r="N24" s="204">
        <f t="shared" si="1"/>
        <v>268.4</v>
      </c>
      <c r="O24" s="217" t="s">
        <v>227</v>
      </c>
      <c r="P24" s="197" t="s">
        <v>166</v>
      </c>
      <c r="Q24" s="221" t="s">
        <v>228</v>
      </c>
    </row>
    <row r="25" s="187" customFormat="true" ht="32" customHeight="true" spans="1:17">
      <c r="A25" s="146">
        <v>13</v>
      </c>
      <c r="B25" s="196" t="s">
        <v>229</v>
      </c>
      <c r="C25" s="199" t="s">
        <v>230</v>
      </c>
      <c r="D25" s="197" t="s">
        <v>231</v>
      </c>
      <c r="E25" s="196" t="s">
        <v>163</v>
      </c>
      <c r="F25" s="197" t="s">
        <v>232</v>
      </c>
      <c r="G25" s="205">
        <v>2960.41</v>
      </c>
      <c r="H25" s="153"/>
      <c r="I25" s="197"/>
      <c r="J25" s="197"/>
      <c r="K25" s="197"/>
      <c r="L25" s="197"/>
      <c r="M25" s="197">
        <v>2368</v>
      </c>
      <c r="N25" s="204">
        <f t="shared" si="1"/>
        <v>592.41</v>
      </c>
      <c r="O25" s="217" t="s">
        <v>233</v>
      </c>
      <c r="P25" s="197" t="s">
        <v>172</v>
      </c>
      <c r="Q25" s="220"/>
    </row>
    <row r="26" s="187" customFormat="true" ht="32" customHeight="true" spans="1:17">
      <c r="A26" s="146">
        <v>14</v>
      </c>
      <c r="B26" s="196" t="s">
        <v>229</v>
      </c>
      <c r="C26" s="199" t="s">
        <v>234</v>
      </c>
      <c r="D26" s="197" t="s">
        <v>235</v>
      </c>
      <c r="E26" s="196" t="s">
        <v>163</v>
      </c>
      <c r="F26" s="197" t="s">
        <v>236</v>
      </c>
      <c r="G26" s="205">
        <v>7903.78</v>
      </c>
      <c r="H26" s="153"/>
      <c r="I26" s="197"/>
      <c r="J26" s="197"/>
      <c r="K26" s="197"/>
      <c r="L26" s="197"/>
      <c r="M26" s="197">
        <v>4412</v>
      </c>
      <c r="N26" s="204">
        <f t="shared" si="1"/>
        <v>3491.78</v>
      </c>
      <c r="O26" s="217" t="s">
        <v>237</v>
      </c>
      <c r="P26" s="197" t="s">
        <v>172</v>
      </c>
      <c r="Q26" s="220"/>
    </row>
    <row r="27" s="187" customFormat="true" ht="32" customHeight="true" spans="1:17">
      <c r="A27" s="146">
        <v>15</v>
      </c>
      <c r="B27" s="196" t="s">
        <v>238</v>
      </c>
      <c r="C27" s="199" t="s">
        <v>239</v>
      </c>
      <c r="D27" s="197" t="s">
        <v>240</v>
      </c>
      <c r="E27" s="196" t="s">
        <v>163</v>
      </c>
      <c r="F27" s="197" t="s">
        <v>241</v>
      </c>
      <c r="G27" s="205">
        <v>1067.66</v>
      </c>
      <c r="H27" s="153"/>
      <c r="I27" s="197"/>
      <c r="J27" s="197"/>
      <c r="K27" s="197"/>
      <c r="L27" s="197"/>
      <c r="M27" s="197">
        <v>897</v>
      </c>
      <c r="N27" s="204">
        <f t="shared" si="1"/>
        <v>170.66</v>
      </c>
      <c r="O27" s="217" t="s">
        <v>242</v>
      </c>
      <c r="P27" s="197" t="s">
        <v>166</v>
      </c>
      <c r="Q27" s="220" t="s">
        <v>207</v>
      </c>
    </row>
    <row r="28" s="187" customFormat="true" ht="32" customHeight="true" spans="1:17">
      <c r="A28" s="146">
        <v>16</v>
      </c>
      <c r="B28" s="196" t="s">
        <v>243</v>
      </c>
      <c r="C28" s="199" t="s">
        <v>244</v>
      </c>
      <c r="D28" s="197" t="s">
        <v>245</v>
      </c>
      <c r="E28" s="196" t="s">
        <v>163</v>
      </c>
      <c r="F28" s="197" t="s">
        <v>246</v>
      </c>
      <c r="G28" s="205">
        <v>448</v>
      </c>
      <c r="H28" s="153"/>
      <c r="I28" s="197"/>
      <c r="J28" s="197"/>
      <c r="K28" s="197"/>
      <c r="L28" s="197"/>
      <c r="M28" s="197">
        <v>379</v>
      </c>
      <c r="N28" s="204">
        <f t="shared" si="1"/>
        <v>69</v>
      </c>
      <c r="O28" s="217" t="s">
        <v>247</v>
      </c>
      <c r="P28" s="197" t="s">
        <v>166</v>
      </c>
      <c r="Q28" s="220" t="s">
        <v>207</v>
      </c>
    </row>
    <row r="29" s="188" customFormat="true" ht="32" customHeight="true" spans="1:17">
      <c r="A29" s="153" t="s">
        <v>248</v>
      </c>
      <c r="B29" s="153" t="s">
        <v>249</v>
      </c>
      <c r="C29" s="200"/>
      <c r="D29" s="198"/>
      <c r="E29" s="198"/>
      <c r="F29" s="198"/>
      <c r="G29" s="206">
        <f>SUM(G30:G31)</f>
        <v>1994.75</v>
      </c>
      <c r="H29" s="198"/>
      <c r="I29" s="198"/>
      <c r="J29" s="198"/>
      <c r="K29" s="198"/>
      <c r="L29" s="198"/>
      <c r="M29" s="198">
        <f>SUM(M30:M31)</f>
        <v>1429</v>
      </c>
      <c r="N29" s="204">
        <f t="shared" si="1"/>
        <v>565.75</v>
      </c>
      <c r="O29" s="218"/>
      <c r="P29" s="198"/>
      <c r="Q29" s="220"/>
    </row>
    <row r="30" s="187" customFormat="true" ht="32" customHeight="true" spans="1:17">
      <c r="A30" s="146">
        <v>17</v>
      </c>
      <c r="B30" s="196" t="s">
        <v>250</v>
      </c>
      <c r="C30" s="199" t="s">
        <v>251</v>
      </c>
      <c r="D30" s="197" t="s">
        <v>252</v>
      </c>
      <c r="E30" s="196" t="s">
        <v>163</v>
      </c>
      <c r="F30" s="197" t="s">
        <v>253</v>
      </c>
      <c r="G30" s="205">
        <v>1455.54</v>
      </c>
      <c r="H30" s="153"/>
      <c r="I30" s="197"/>
      <c r="J30" s="197"/>
      <c r="K30" s="197"/>
      <c r="L30" s="197"/>
      <c r="M30" s="197">
        <v>1164</v>
      </c>
      <c r="N30" s="204">
        <f t="shared" si="1"/>
        <v>291.54</v>
      </c>
      <c r="O30" s="217" t="s">
        <v>254</v>
      </c>
      <c r="P30" s="197" t="s">
        <v>166</v>
      </c>
      <c r="Q30" s="220"/>
    </row>
    <row r="31" s="187" customFormat="true" ht="32" customHeight="true" spans="1:17">
      <c r="A31" s="146">
        <v>18</v>
      </c>
      <c r="B31" s="196" t="s">
        <v>250</v>
      </c>
      <c r="C31" s="196" t="s">
        <v>255</v>
      </c>
      <c r="D31" s="197" t="s">
        <v>252</v>
      </c>
      <c r="E31" s="196" t="s">
        <v>163</v>
      </c>
      <c r="F31" s="197" t="s">
        <v>256</v>
      </c>
      <c r="G31" s="205">
        <v>539.21</v>
      </c>
      <c r="H31" s="153"/>
      <c r="I31" s="197"/>
      <c r="J31" s="197"/>
      <c r="K31" s="197"/>
      <c r="L31" s="197"/>
      <c r="M31" s="197">
        <v>265</v>
      </c>
      <c r="N31" s="204">
        <f t="shared" si="1"/>
        <v>274.21</v>
      </c>
      <c r="O31" s="217" t="s">
        <v>257</v>
      </c>
      <c r="P31" s="197" t="s">
        <v>166</v>
      </c>
      <c r="Q31" s="220"/>
    </row>
    <row r="32" s="188" customFormat="true" ht="32" customHeight="true" spans="1:17">
      <c r="A32" s="153" t="s">
        <v>258</v>
      </c>
      <c r="B32" s="153" t="s">
        <v>259</v>
      </c>
      <c r="C32" s="198"/>
      <c r="D32" s="198"/>
      <c r="E32" s="198"/>
      <c r="F32" s="198"/>
      <c r="G32" s="206">
        <f>SUM(G33:G34)</f>
        <v>2900.47</v>
      </c>
      <c r="H32" s="198"/>
      <c r="I32" s="198"/>
      <c r="J32" s="198"/>
      <c r="K32" s="198"/>
      <c r="L32" s="198"/>
      <c r="M32" s="198">
        <f>SUM(M33:M34)</f>
        <v>2278</v>
      </c>
      <c r="N32" s="204">
        <f t="shared" si="1"/>
        <v>622.47</v>
      </c>
      <c r="O32" s="218"/>
      <c r="P32" s="198"/>
      <c r="Q32" s="220"/>
    </row>
    <row r="33" s="187" customFormat="true" ht="32" customHeight="true" spans="1:17">
      <c r="A33" s="146">
        <v>19</v>
      </c>
      <c r="B33" s="196" t="s">
        <v>260</v>
      </c>
      <c r="C33" s="199" t="s">
        <v>261</v>
      </c>
      <c r="D33" s="197" t="s">
        <v>262</v>
      </c>
      <c r="E33" s="196" t="s">
        <v>163</v>
      </c>
      <c r="F33" s="197" t="s">
        <v>263</v>
      </c>
      <c r="G33" s="205">
        <v>1146.9</v>
      </c>
      <c r="H33" s="153"/>
      <c r="I33" s="197"/>
      <c r="J33" s="197"/>
      <c r="K33" s="197"/>
      <c r="L33" s="197"/>
      <c r="M33" s="197">
        <v>876</v>
      </c>
      <c r="N33" s="204">
        <f t="shared" si="1"/>
        <v>270.9</v>
      </c>
      <c r="O33" s="217" t="s">
        <v>264</v>
      </c>
      <c r="P33" s="197" t="s">
        <v>166</v>
      </c>
      <c r="Q33" s="220"/>
    </row>
    <row r="34" s="187" customFormat="true" ht="32" customHeight="true" spans="1:17">
      <c r="A34" s="146">
        <v>20</v>
      </c>
      <c r="B34" s="196" t="s">
        <v>260</v>
      </c>
      <c r="C34" s="196" t="s">
        <v>265</v>
      </c>
      <c r="D34" s="196" t="s">
        <v>262</v>
      </c>
      <c r="E34" s="196" t="s">
        <v>163</v>
      </c>
      <c r="F34" s="197" t="s">
        <v>266</v>
      </c>
      <c r="G34" s="205">
        <v>1753.57</v>
      </c>
      <c r="H34" s="153"/>
      <c r="I34" s="197"/>
      <c r="J34" s="197"/>
      <c r="K34" s="197"/>
      <c r="L34" s="197"/>
      <c r="M34" s="197">
        <v>1402</v>
      </c>
      <c r="N34" s="204">
        <f t="shared" si="1"/>
        <v>351.57</v>
      </c>
      <c r="O34" s="217" t="s">
        <v>267</v>
      </c>
      <c r="P34" s="197" t="s">
        <v>166</v>
      </c>
      <c r="Q34" s="220"/>
    </row>
  </sheetData>
  <autoFilter ref="A5:Q34">
    <extLst/>
  </autoFilter>
  <mergeCells count="13">
    <mergeCell ref="A2:Q2"/>
    <mergeCell ref="H4:K4"/>
    <mergeCell ref="A4:A5"/>
    <mergeCell ref="B4:B5"/>
    <mergeCell ref="C4:C5"/>
    <mergeCell ref="D4:D5"/>
    <mergeCell ref="E4:E5"/>
    <mergeCell ref="F4:F5"/>
    <mergeCell ref="G4:G5"/>
    <mergeCell ref="M4:M5"/>
    <mergeCell ref="O4:O5"/>
    <mergeCell ref="P4:P5"/>
    <mergeCell ref="Q4:Q5"/>
  </mergeCells>
  <pageMargins left="0.590277777777778" right="0.511805555555556" top="0.590277777777778" bottom="0.590277777777778" header="0.310416666666667" footer="0.310416666666667"/>
  <pageSetup paperSize="9" scale="80" firstPageNumber="12" fitToHeight="0" orientation="landscape" useFirstPageNumber="true" horizontalDpi="600"/>
  <headerFooter>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U5"/>
  <sheetViews>
    <sheetView workbookViewId="0">
      <selection activeCell="F5" sqref="F5"/>
    </sheetView>
  </sheetViews>
  <sheetFormatPr defaultColWidth="9" defaultRowHeight="15" outlineLevelRow="4"/>
  <cols>
    <col min="1" max="1" width="8.625" style="169" customWidth="true"/>
    <col min="2" max="3" width="12.625" style="169" customWidth="true"/>
    <col min="4" max="4" width="18.625" style="169" customWidth="true"/>
    <col min="5" max="5" width="34" style="169" customWidth="true"/>
    <col min="6" max="6" width="12.625" style="169" customWidth="true"/>
    <col min="7" max="8" width="12.3333333333333" style="169" customWidth="true"/>
    <col min="9" max="253" width="9" style="169"/>
    <col min="254" max="16384" width="9" style="7"/>
  </cols>
  <sheetData>
    <row r="1" s="169" customFormat="true" ht="25" customHeight="true" spans="1:8">
      <c r="A1" s="171" t="s">
        <v>268</v>
      </c>
      <c r="B1" s="172"/>
      <c r="C1" s="173"/>
      <c r="D1" s="174"/>
      <c r="E1" s="181"/>
      <c r="F1" s="181"/>
      <c r="G1" s="181"/>
      <c r="H1" s="181"/>
    </row>
    <row r="2" s="169" customFormat="true" ht="55" customHeight="true" spans="1:8">
      <c r="A2" s="175" t="s">
        <v>269</v>
      </c>
      <c r="B2" s="175"/>
      <c r="C2" s="175"/>
      <c r="D2" s="175"/>
      <c r="E2" s="175"/>
      <c r="F2" s="175"/>
      <c r="G2" s="182"/>
      <c r="H2" s="182"/>
    </row>
    <row r="3" s="169" customFormat="true" ht="25" customHeight="true" spans="1:8">
      <c r="A3" s="175"/>
      <c r="B3" s="175"/>
      <c r="C3" s="175"/>
      <c r="D3" s="175"/>
      <c r="E3" s="175"/>
      <c r="F3" s="183" t="s">
        <v>270</v>
      </c>
      <c r="G3" s="182"/>
      <c r="H3" s="182"/>
    </row>
    <row r="4" s="170" customFormat="true" ht="25" customHeight="true" spans="1:6">
      <c r="A4" s="176" t="s">
        <v>271</v>
      </c>
      <c r="B4" s="176" t="s">
        <v>272</v>
      </c>
      <c r="C4" s="177" t="s">
        <v>143</v>
      </c>
      <c r="D4" s="178" t="s">
        <v>5</v>
      </c>
      <c r="E4" s="178" t="s">
        <v>273</v>
      </c>
      <c r="F4" s="177" t="s">
        <v>152</v>
      </c>
    </row>
    <row r="5" s="169" customFormat="true" ht="110" customHeight="true" spans="1:255">
      <c r="A5" s="146" t="s">
        <v>274</v>
      </c>
      <c r="B5" s="146" t="s">
        <v>275</v>
      </c>
      <c r="C5" s="179" t="s">
        <v>276</v>
      </c>
      <c r="D5" s="180">
        <v>6271</v>
      </c>
      <c r="E5" s="184" t="s">
        <v>277</v>
      </c>
      <c r="F5" s="185"/>
      <c r="IT5" s="7"/>
      <c r="IU5" s="7"/>
    </row>
  </sheetData>
  <mergeCells count="1">
    <mergeCell ref="A2:F2"/>
  </mergeCells>
  <pageMargins left="0.590277777777778" right="0.511805555555556" top="1" bottom="1" header="0.5" footer="0.5"/>
  <pageSetup paperSize="9" scale="86" firstPageNumber="14" fitToHeight="0" orientation="portrait" useFirstPageNumber="true" horizontalDpi="600"/>
  <headerFooter>
    <oddFooter>&amp;C—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63"/>
  <sheetViews>
    <sheetView view="pageBreakPreview" zoomScale="61" zoomScaleNormal="100" zoomScaleSheetLayoutView="61" workbookViewId="0">
      <pane ySplit="7" topLeftCell="A58" activePane="bottomLeft" state="frozen"/>
      <selection/>
      <selection pane="bottomLeft" activeCell="H7" sqref="H7"/>
    </sheetView>
  </sheetViews>
  <sheetFormatPr defaultColWidth="9" defaultRowHeight="15" outlineLevelCol="7"/>
  <cols>
    <col min="1" max="1" width="6.625" style="139" customWidth="true"/>
    <col min="2" max="2" width="12.625" style="139" customWidth="true"/>
    <col min="3" max="3" width="17.3666666666667" style="139" customWidth="true"/>
    <col min="4" max="4" width="47.25" style="140" customWidth="true"/>
    <col min="5" max="5" width="34" style="140" customWidth="true"/>
    <col min="6" max="6" width="23.875" style="141" customWidth="true"/>
    <col min="7" max="7" width="10.625" style="109" customWidth="true"/>
    <col min="8" max="8" width="13.125" style="109" customWidth="true"/>
    <col min="9" max="16384" width="9" style="139"/>
  </cols>
  <sheetData>
    <row r="1" ht="25" customHeight="true" spans="1:1">
      <c r="A1" s="142" t="s">
        <v>278</v>
      </c>
    </row>
    <row r="2" ht="45" customHeight="true" spans="1:8">
      <c r="A2" s="92" t="s">
        <v>279</v>
      </c>
      <c r="B2" s="92"/>
      <c r="C2" s="92"/>
      <c r="D2" s="143"/>
      <c r="E2" s="143"/>
      <c r="F2" s="158"/>
      <c r="G2" s="92"/>
      <c r="H2" s="92"/>
    </row>
    <row r="3" ht="25" customHeight="true" spans="1:8">
      <c r="A3" s="144"/>
      <c r="B3" s="144"/>
      <c r="C3" s="144"/>
      <c r="D3" s="145"/>
      <c r="E3" s="145"/>
      <c r="F3" s="159"/>
      <c r="G3" s="160"/>
      <c r="H3" s="160" t="s">
        <v>2</v>
      </c>
    </row>
    <row r="4" s="139" customFormat="true" ht="25" customHeight="true" spans="1:8">
      <c r="A4" s="146" t="s">
        <v>271</v>
      </c>
      <c r="B4" s="146" t="s">
        <v>272</v>
      </c>
      <c r="C4" s="146" t="s">
        <v>280</v>
      </c>
      <c r="D4" s="147" t="s">
        <v>281</v>
      </c>
      <c r="E4" s="161"/>
      <c r="F4" s="162"/>
      <c r="G4" s="163" t="s">
        <v>5</v>
      </c>
      <c r="H4" s="163" t="s">
        <v>6</v>
      </c>
    </row>
    <row r="5" s="139" customFormat="true" ht="25" customHeight="true" spans="1:8">
      <c r="A5" s="146"/>
      <c r="B5" s="146"/>
      <c r="C5" s="146"/>
      <c r="D5" s="148" t="s">
        <v>282</v>
      </c>
      <c r="E5" s="147" t="s">
        <v>283</v>
      </c>
      <c r="F5" s="162"/>
      <c r="G5" s="164"/>
      <c r="H5" s="164"/>
    </row>
    <row r="6" s="139" customFormat="true" ht="25" customHeight="true" spans="1:8">
      <c r="A6" s="146"/>
      <c r="B6" s="146"/>
      <c r="C6" s="146"/>
      <c r="D6" s="149"/>
      <c r="E6" s="128" t="s">
        <v>284</v>
      </c>
      <c r="F6" s="165" t="s">
        <v>285</v>
      </c>
      <c r="G6" s="166"/>
      <c r="H6" s="166"/>
    </row>
    <row r="7" ht="32" customHeight="true" spans="1:8">
      <c r="A7" s="150" t="s">
        <v>286</v>
      </c>
      <c r="B7" s="151"/>
      <c r="C7" s="151"/>
      <c r="D7" s="152" t="s">
        <v>287</v>
      </c>
      <c r="E7" s="152"/>
      <c r="F7" s="152" t="s">
        <v>288</v>
      </c>
      <c r="G7" s="167">
        <f>G8+G18+G25+G30+G33+G38+G40+G45+G50+G53+G56+G60</f>
        <v>1055</v>
      </c>
      <c r="H7" s="167"/>
    </row>
    <row r="8" ht="32" customHeight="true" spans="1:8">
      <c r="A8" s="153" t="s">
        <v>158</v>
      </c>
      <c r="B8" s="153" t="s">
        <v>289</v>
      </c>
      <c r="C8" s="153"/>
      <c r="D8" s="152" t="s">
        <v>290</v>
      </c>
      <c r="E8" s="152"/>
      <c r="F8" s="152" t="s">
        <v>291</v>
      </c>
      <c r="G8" s="167">
        <f>SUM(G9:G17)</f>
        <v>150</v>
      </c>
      <c r="H8" s="167"/>
    </row>
    <row r="9" ht="107" customHeight="true" spans="1:8">
      <c r="A9" s="154">
        <v>1</v>
      </c>
      <c r="B9" s="154" t="s">
        <v>292</v>
      </c>
      <c r="C9" s="154" t="s">
        <v>293</v>
      </c>
      <c r="D9" s="155" t="s">
        <v>294</v>
      </c>
      <c r="E9" s="155"/>
      <c r="F9" s="155"/>
      <c r="G9" s="128">
        <v>37</v>
      </c>
      <c r="H9" s="128"/>
    </row>
    <row r="10" ht="195" customHeight="true" spans="1:8">
      <c r="A10" s="154">
        <v>2</v>
      </c>
      <c r="B10" s="154" t="s">
        <v>295</v>
      </c>
      <c r="C10" s="154" t="s">
        <v>293</v>
      </c>
      <c r="D10" s="156" t="s">
        <v>296</v>
      </c>
      <c r="E10" s="155" t="s">
        <v>297</v>
      </c>
      <c r="F10" s="154" t="s">
        <v>298</v>
      </c>
      <c r="G10" s="128">
        <v>42</v>
      </c>
      <c r="H10" s="128"/>
    </row>
    <row r="11" ht="25" customHeight="true" spans="1:8">
      <c r="A11" s="154">
        <v>3</v>
      </c>
      <c r="B11" s="154" t="s">
        <v>299</v>
      </c>
      <c r="C11" s="154" t="s">
        <v>293</v>
      </c>
      <c r="D11" s="155" t="s">
        <v>300</v>
      </c>
      <c r="E11" s="155"/>
      <c r="F11" s="155"/>
      <c r="G11" s="128">
        <v>2</v>
      </c>
      <c r="H11" s="128"/>
    </row>
    <row r="12" ht="75" customHeight="true" spans="1:8">
      <c r="A12" s="154">
        <v>4</v>
      </c>
      <c r="B12" s="154" t="s">
        <v>301</v>
      </c>
      <c r="C12" s="154" t="s">
        <v>293</v>
      </c>
      <c r="D12" s="155" t="s">
        <v>302</v>
      </c>
      <c r="E12" s="155"/>
      <c r="F12" s="155"/>
      <c r="G12" s="128">
        <v>21</v>
      </c>
      <c r="H12" s="128"/>
    </row>
    <row r="13" ht="25" customHeight="true" spans="1:8">
      <c r="A13" s="154">
        <v>5</v>
      </c>
      <c r="B13" s="154" t="s">
        <v>303</v>
      </c>
      <c r="C13" s="154" t="s">
        <v>293</v>
      </c>
      <c r="D13" s="155" t="s">
        <v>304</v>
      </c>
      <c r="E13" s="155"/>
      <c r="F13" s="155"/>
      <c r="G13" s="128">
        <v>5</v>
      </c>
      <c r="H13" s="128"/>
    </row>
    <row r="14" ht="25" customHeight="true" spans="1:8">
      <c r="A14" s="154">
        <v>6</v>
      </c>
      <c r="B14" s="154" t="s">
        <v>305</v>
      </c>
      <c r="C14" s="154" t="s">
        <v>293</v>
      </c>
      <c r="D14" s="155" t="s">
        <v>306</v>
      </c>
      <c r="E14" s="155"/>
      <c r="F14" s="155"/>
      <c r="G14" s="128">
        <v>1</v>
      </c>
      <c r="H14" s="128"/>
    </row>
    <row r="15" ht="65" customHeight="true" spans="1:8">
      <c r="A15" s="154">
        <v>7</v>
      </c>
      <c r="B15" s="154" t="s">
        <v>307</v>
      </c>
      <c r="C15" s="154" t="s">
        <v>293</v>
      </c>
      <c r="D15" s="156" t="s">
        <v>308</v>
      </c>
      <c r="E15" s="155"/>
      <c r="F15" s="155"/>
      <c r="G15" s="128">
        <v>22</v>
      </c>
      <c r="H15" s="128"/>
    </row>
    <row r="16" ht="33" customHeight="true" spans="1:8">
      <c r="A16" s="154">
        <v>8</v>
      </c>
      <c r="B16" s="154" t="s">
        <v>309</v>
      </c>
      <c r="C16" s="154" t="s">
        <v>293</v>
      </c>
      <c r="D16" s="155" t="s">
        <v>310</v>
      </c>
      <c r="E16" s="155"/>
      <c r="F16" s="155"/>
      <c r="G16" s="128">
        <v>8</v>
      </c>
      <c r="H16" s="128"/>
    </row>
    <row r="17" ht="46" customHeight="true" spans="1:8">
      <c r="A17" s="154">
        <v>9</v>
      </c>
      <c r="B17" s="154" t="s">
        <v>311</v>
      </c>
      <c r="C17" s="154" t="s">
        <v>293</v>
      </c>
      <c r="D17" s="155" t="s">
        <v>312</v>
      </c>
      <c r="E17" s="155"/>
      <c r="F17" s="155"/>
      <c r="G17" s="128">
        <v>12</v>
      </c>
      <c r="H17" s="128"/>
    </row>
    <row r="18" ht="32" customHeight="true" spans="1:8">
      <c r="A18" s="153" t="s">
        <v>173</v>
      </c>
      <c r="B18" s="153" t="s">
        <v>43</v>
      </c>
      <c r="C18" s="153"/>
      <c r="D18" s="152" t="s">
        <v>313</v>
      </c>
      <c r="E18" s="152"/>
      <c r="F18" s="152" t="s">
        <v>314</v>
      </c>
      <c r="G18" s="167">
        <f>SUM(G19:G24)</f>
        <v>75</v>
      </c>
      <c r="H18" s="167"/>
    </row>
    <row r="19" ht="62" customHeight="true" spans="1:8">
      <c r="A19" s="154">
        <v>1</v>
      </c>
      <c r="B19" s="154" t="s">
        <v>315</v>
      </c>
      <c r="C19" s="154" t="s">
        <v>293</v>
      </c>
      <c r="D19" s="155"/>
      <c r="E19" s="155" t="s">
        <v>316</v>
      </c>
      <c r="F19" s="154" t="s">
        <v>317</v>
      </c>
      <c r="G19" s="128">
        <v>11</v>
      </c>
      <c r="H19" s="167"/>
    </row>
    <row r="20" ht="66" customHeight="true" spans="1:8">
      <c r="A20" s="154">
        <v>2</v>
      </c>
      <c r="B20" s="154" t="s">
        <v>318</v>
      </c>
      <c r="C20" s="154" t="s">
        <v>293</v>
      </c>
      <c r="D20" s="155" t="s">
        <v>319</v>
      </c>
      <c r="E20" s="155"/>
      <c r="F20" s="152"/>
      <c r="G20" s="128">
        <v>15</v>
      </c>
      <c r="H20" s="128"/>
    </row>
    <row r="21" ht="92" customHeight="true" spans="1:8">
      <c r="A21" s="154">
        <v>3</v>
      </c>
      <c r="B21" s="154" t="s">
        <v>51</v>
      </c>
      <c r="C21" s="154" t="s">
        <v>293</v>
      </c>
      <c r="D21" s="155" t="s">
        <v>320</v>
      </c>
      <c r="E21" s="155"/>
      <c r="F21" s="152"/>
      <c r="G21" s="128">
        <v>28</v>
      </c>
      <c r="H21" s="128"/>
    </row>
    <row r="22" ht="25" customHeight="true" spans="1:8">
      <c r="A22" s="154">
        <v>4</v>
      </c>
      <c r="B22" s="154" t="s">
        <v>321</v>
      </c>
      <c r="C22" s="154" t="s">
        <v>293</v>
      </c>
      <c r="D22" s="155" t="s">
        <v>322</v>
      </c>
      <c r="E22" s="155"/>
      <c r="F22" s="152"/>
      <c r="G22" s="128">
        <v>3</v>
      </c>
      <c r="H22" s="128"/>
    </row>
    <row r="23" ht="47" customHeight="true" spans="1:8">
      <c r="A23" s="154">
        <v>5</v>
      </c>
      <c r="B23" s="154" t="s">
        <v>63</v>
      </c>
      <c r="C23" s="154" t="s">
        <v>293</v>
      </c>
      <c r="D23" s="155" t="s">
        <v>323</v>
      </c>
      <c r="E23" s="155" t="s">
        <v>324</v>
      </c>
      <c r="F23" s="154" t="s">
        <v>325</v>
      </c>
      <c r="G23" s="128">
        <v>15</v>
      </c>
      <c r="H23" s="128"/>
    </row>
    <row r="24" ht="25" customHeight="true" spans="1:8">
      <c r="A24" s="154">
        <v>6</v>
      </c>
      <c r="B24" s="154" t="s">
        <v>326</v>
      </c>
      <c r="C24" s="154" t="s">
        <v>293</v>
      </c>
      <c r="D24" s="155" t="s">
        <v>327</v>
      </c>
      <c r="E24" s="155"/>
      <c r="F24" s="152"/>
      <c r="G24" s="128">
        <v>3</v>
      </c>
      <c r="H24" s="128"/>
    </row>
    <row r="25" ht="32" customHeight="true" spans="1:8">
      <c r="A25" s="153" t="s">
        <v>185</v>
      </c>
      <c r="B25" s="153" t="s">
        <v>328</v>
      </c>
      <c r="C25" s="153"/>
      <c r="D25" s="152" t="s">
        <v>329</v>
      </c>
      <c r="E25" s="155"/>
      <c r="F25" s="152" t="s">
        <v>330</v>
      </c>
      <c r="G25" s="167">
        <f>SUM(G26:G29)</f>
        <v>80</v>
      </c>
      <c r="H25" s="167"/>
    </row>
    <row r="26" ht="45" customHeight="true" spans="1:8">
      <c r="A26" s="154">
        <v>1</v>
      </c>
      <c r="B26" s="154" t="s">
        <v>331</v>
      </c>
      <c r="C26" s="154" t="s">
        <v>293</v>
      </c>
      <c r="D26" s="155" t="s">
        <v>332</v>
      </c>
      <c r="E26" s="155"/>
      <c r="F26" s="155"/>
      <c r="G26" s="128">
        <v>4</v>
      </c>
      <c r="H26" s="128"/>
    </row>
    <row r="27" ht="196" customHeight="true" spans="1:8">
      <c r="A27" s="154">
        <v>2</v>
      </c>
      <c r="B27" s="154" t="s">
        <v>333</v>
      </c>
      <c r="C27" s="154" t="s">
        <v>293</v>
      </c>
      <c r="D27" s="155" t="s">
        <v>334</v>
      </c>
      <c r="E27" s="155" t="s">
        <v>335</v>
      </c>
      <c r="F27" s="154" t="s">
        <v>336</v>
      </c>
      <c r="G27" s="128">
        <v>69</v>
      </c>
      <c r="H27" s="128"/>
    </row>
    <row r="28" ht="36" customHeight="true" spans="1:8">
      <c r="A28" s="154">
        <v>3</v>
      </c>
      <c r="B28" s="154" t="s">
        <v>337</v>
      </c>
      <c r="C28" s="154" t="s">
        <v>293</v>
      </c>
      <c r="D28" s="155" t="s">
        <v>338</v>
      </c>
      <c r="E28" s="155"/>
      <c r="F28" s="155"/>
      <c r="G28" s="128">
        <v>6</v>
      </c>
      <c r="H28" s="128"/>
    </row>
    <row r="29" ht="32" customHeight="true" spans="1:8">
      <c r="A29" s="154">
        <v>4</v>
      </c>
      <c r="B29" s="154" t="s">
        <v>339</v>
      </c>
      <c r="C29" s="154" t="s">
        <v>293</v>
      </c>
      <c r="D29" s="155"/>
      <c r="E29" s="155" t="s">
        <v>340</v>
      </c>
      <c r="F29" s="154" t="s">
        <v>341</v>
      </c>
      <c r="G29" s="128">
        <v>1</v>
      </c>
      <c r="H29" s="128"/>
    </row>
    <row r="30" ht="32" customHeight="true" spans="1:8">
      <c r="A30" s="153" t="s">
        <v>193</v>
      </c>
      <c r="B30" s="153" t="s">
        <v>342</v>
      </c>
      <c r="C30" s="153"/>
      <c r="D30" s="152" t="s">
        <v>343</v>
      </c>
      <c r="E30" s="155"/>
      <c r="F30" s="152" t="s">
        <v>344</v>
      </c>
      <c r="G30" s="167">
        <f>SUM(G31:G32)</f>
        <v>78</v>
      </c>
      <c r="H30" s="167"/>
    </row>
    <row r="31" ht="236" customHeight="true" spans="1:8">
      <c r="A31" s="154">
        <v>1</v>
      </c>
      <c r="B31" s="154" t="s">
        <v>345</v>
      </c>
      <c r="C31" s="154" t="s">
        <v>293</v>
      </c>
      <c r="D31" s="155" t="s">
        <v>346</v>
      </c>
      <c r="E31" s="155"/>
      <c r="F31" s="152"/>
      <c r="G31" s="128">
        <v>62</v>
      </c>
      <c r="H31" s="128"/>
    </row>
    <row r="32" ht="57" customHeight="true" spans="1:8">
      <c r="A32" s="154">
        <v>2</v>
      </c>
      <c r="B32" s="154" t="s">
        <v>347</v>
      </c>
      <c r="C32" s="154" t="s">
        <v>293</v>
      </c>
      <c r="D32" s="155" t="s">
        <v>348</v>
      </c>
      <c r="E32" s="155" t="s">
        <v>349</v>
      </c>
      <c r="F32" s="154" t="s">
        <v>350</v>
      </c>
      <c r="G32" s="128">
        <v>16</v>
      </c>
      <c r="H32" s="128"/>
    </row>
    <row r="33" ht="32" customHeight="true" spans="1:8">
      <c r="A33" s="153" t="s">
        <v>200</v>
      </c>
      <c r="B33" s="153" t="s">
        <v>80</v>
      </c>
      <c r="C33" s="153"/>
      <c r="D33" s="152" t="s">
        <v>351</v>
      </c>
      <c r="E33" s="155"/>
      <c r="F33" s="152" t="s">
        <v>352</v>
      </c>
      <c r="G33" s="167">
        <f>SUM(G34:G37)</f>
        <v>139</v>
      </c>
      <c r="H33" s="167"/>
    </row>
    <row r="34" ht="288" customHeight="true" spans="1:8">
      <c r="A34" s="154">
        <v>1</v>
      </c>
      <c r="B34" s="154" t="s">
        <v>88</v>
      </c>
      <c r="C34" s="154" t="s">
        <v>293</v>
      </c>
      <c r="D34" s="155" t="s">
        <v>353</v>
      </c>
      <c r="E34" s="155"/>
      <c r="F34" s="152"/>
      <c r="G34" s="128">
        <v>79</v>
      </c>
      <c r="H34" s="128"/>
    </row>
    <row r="35" ht="39" customHeight="true" spans="1:8">
      <c r="A35" s="154">
        <v>2</v>
      </c>
      <c r="B35" s="154" t="s">
        <v>84</v>
      </c>
      <c r="C35" s="154" t="s">
        <v>293</v>
      </c>
      <c r="D35" s="155" t="s">
        <v>354</v>
      </c>
      <c r="E35" s="155"/>
      <c r="F35" s="152"/>
      <c r="G35" s="128">
        <v>1</v>
      </c>
      <c r="H35" s="128"/>
    </row>
    <row r="36" ht="189" customHeight="true" spans="1:8">
      <c r="A36" s="154">
        <v>3</v>
      </c>
      <c r="B36" s="154" t="s">
        <v>355</v>
      </c>
      <c r="C36" s="154" t="s">
        <v>293</v>
      </c>
      <c r="D36" s="155" t="s">
        <v>356</v>
      </c>
      <c r="E36" s="155" t="s">
        <v>357</v>
      </c>
      <c r="F36" s="154" t="s">
        <v>358</v>
      </c>
      <c r="G36" s="128">
        <v>49</v>
      </c>
      <c r="H36" s="128"/>
    </row>
    <row r="37" ht="45" customHeight="true" spans="1:8">
      <c r="A37" s="154">
        <v>4</v>
      </c>
      <c r="B37" s="154" t="s">
        <v>81</v>
      </c>
      <c r="C37" s="154" t="s">
        <v>293</v>
      </c>
      <c r="D37" s="155" t="s">
        <v>359</v>
      </c>
      <c r="E37" s="155" t="s">
        <v>360</v>
      </c>
      <c r="F37" s="154" t="s">
        <v>361</v>
      </c>
      <c r="G37" s="128">
        <v>10</v>
      </c>
      <c r="H37" s="128"/>
    </row>
    <row r="38" ht="32" customHeight="true" spans="1:8">
      <c r="A38" s="153" t="s">
        <v>215</v>
      </c>
      <c r="B38" s="153" t="s">
        <v>94</v>
      </c>
      <c r="C38" s="153"/>
      <c r="D38" s="152" t="s">
        <v>362</v>
      </c>
      <c r="E38" s="155"/>
      <c r="F38" s="152" t="s">
        <v>363</v>
      </c>
      <c r="G38" s="167">
        <v>6</v>
      </c>
      <c r="H38" s="167"/>
    </row>
    <row r="39" ht="132" customHeight="true" spans="1:8">
      <c r="A39" s="154">
        <v>1</v>
      </c>
      <c r="B39" s="154" t="s">
        <v>364</v>
      </c>
      <c r="C39" s="154" t="s">
        <v>293</v>
      </c>
      <c r="D39" s="155" t="s">
        <v>365</v>
      </c>
      <c r="E39" s="155" t="s">
        <v>366</v>
      </c>
      <c r="F39" s="154" t="s">
        <v>367</v>
      </c>
      <c r="G39" s="128">
        <v>6</v>
      </c>
      <c r="H39" s="128"/>
    </row>
    <row r="40" ht="39" customHeight="true" spans="1:8">
      <c r="A40" s="153" t="s">
        <v>248</v>
      </c>
      <c r="B40" s="153" t="s">
        <v>101</v>
      </c>
      <c r="C40" s="153"/>
      <c r="D40" s="152" t="s">
        <v>368</v>
      </c>
      <c r="E40" s="155"/>
      <c r="F40" s="168"/>
      <c r="G40" s="167">
        <f>SUM(G41:G44)</f>
        <v>158</v>
      </c>
      <c r="H40" s="167"/>
    </row>
    <row r="41" ht="104" customHeight="true" spans="1:8">
      <c r="A41" s="154">
        <v>1</v>
      </c>
      <c r="B41" s="157" t="s">
        <v>113</v>
      </c>
      <c r="C41" s="154" t="s">
        <v>293</v>
      </c>
      <c r="D41" s="155" t="s">
        <v>369</v>
      </c>
      <c r="E41" s="155"/>
      <c r="F41" s="155"/>
      <c r="G41" s="128">
        <v>23</v>
      </c>
      <c r="H41" s="128"/>
    </row>
    <row r="42" ht="60" customHeight="true" spans="1:8">
      <c r="A42" s="154">
        <v>2</v>
      </c>
      <c r="B42" s="154" t="s">
        <v>102</v>
      </c>
      <c r="C42" s="154" t="s">
        <v>293</v>
      </c>
      <c r="D42" s="155" t="s">
        <v>370</v>
      </c>
      <c r="E42" s="155"/>
      <c r="F42" s="155"/>
      <c r="G42" s="128">
        <v>6</v>
      </c>
      <c r="H42" s="128"/>
    </row>
    <row r="43" ht="220" customHeight="true" spans="1:8">
      <c r="A43" s="154">
        <v>3</v>
      </c>
      <c r="B43" s="154" t="s">
        <v>371</v>
      </c>
      <c r="C43" s="154" t="s">
        <v>293</v>
      </c>
      <c r="D43" s="155" t="s">
        <v>372</v>
      </c>
      <c r="E43" s="155"/>
      <c r="F43" s="155"/>
      <c r="G43" s="128">
        <v>57</v>
      </c>
      <c r="H43" s="128"/>
    </row>
    <row r="44" ht="255" customHeight="true" spans="1:8">
      <c r="A44" s="154">
        <v>4</v>
      </c>
      <c r="B44" s="154" t="s">
        <v>110</v>
      </c>
      <c r="C44" s="154" t="s">
        <v>293</v>
      </c>
      <c r="D44" s="155" t="s">
        <v>373</v>
      </c>
      <c r="E44" s="155"/>
      <c r="F44" s="155"/>
      <c r="G44" s="128">
        <v>72</v>
      </c>
      <c r="H44" s="128"/>
    </row>
    <row r="45" ht="32" customHeight="true" spans="1:8">
      <c r="A45" s="153" t="s">
        <v>374</v>
      </c>
      <c r="B45" s="153" t="s">
        <v>118</v>
      </c>
      <c r="C45" s="153"/>
      <c r="D45" s="152" t="s">
        <v>375</v>
      </c>
      <c r="E45" s="155"/>
      <c r="F45" s="152" t="s">
        <v>376</v>
      </c>
      <c r="G45" s="167">
        <f>SUM(G46:G49)</f>
        <v>95</v>
      </c>
      <c r="H45" s="167"/>
    </row>
    <row r="46" ht="119" customHeight="true" spans="1:8">
      <c r="A46" s="154">
        <v>1</v>
      </c>
      <c r="B46" s="154" t="s">
        <v>377</v>
      </c>
      <c r="C46" s="154" t="s">
        <v>293</v>
      </c>
      <c r="D46" s="155" t="s">
        <v>378</v>
      </c>
      <c r="E46" s="155"/>
      <c r="F46" s="155"/>
      <c r="G46" s="128">
        <v>40</v>
      </c>
      <c r="H46" s="128"/>
    </row>
    <row r="47" ht="32" customHeight="true" spans="1:8">
      <c r="A47" s="154">
        <v>2</v>
      </c>
      <c r="B47" s="154" t="s">
        <v>379</v>
      </c>
      <c r="C47" s="154" t="s">
        <v>293</v>
      </c>
      <c r="D47" s="155" t="s">
        <v>380</v>
      </c>
      <c r="E47" s="155"/>
      <c r="F47" s="155"/>
      <c r="G47" s="128">
        <v>2</v>
      </c>
      <c r="H47" s="128" t="s">
        <v>207</v>
      </c>
    </row>
    <row r="48" ht="152" customHeight="true" spans="1:8">
      <c r="A48" s="154">
        <v>3</v>
      </c>
      <c r="B48" s="154" t="s">
        <v>381</v>
      </c>
      <c r="C48" s="154" t="s">
        <v>293</v>
      </c>
      <c r="D48" s="155" t="s">
        <v>382</v>
      </c>
      <c r="E48" s="155" t="s">
        <v>383</v>
      </c>
      <c r="F48" s="154" t="s">
        <v>384</v>
      </c>
      <c r="G48" s="128">
        <v>44</v>
      </c>
      <c r="H48" s="128" t="s">
        <v>207</v>
      </c>
    </row>
    <row r="49" ht="56" customHeight="true" spans="1:8">
      <c r="A49" s="154">
        <v>4</v>
      </c>
      <c r="B49" s="154" t="s">
        <v>385</v>
      </c>
      <c r="C49" s="154"/>
      <c r="D49" s="155" t="s">
        <v>386</v>
      </c>
      <c r="E49" s="155"/>
      <c r="F49" s="155"/>
      <c r="G49" s="128">
        <v>9</v>
      </c>
      <c r="H49" s="128"/>
    </row>
    <row r="50" ht="25" customHeight="true" spans="1:8">
      <c r="A50" s="153" t="s">
        <v>258</v>
      </c>
      <c r="B50" s="153" t="s">
        <v>387</v>
      </c>
      <c r="C50" s="153"/>
      <c r="D50" s="152" t="s">
        <v>388</v>
      </c>
      <c r="E50" s="168"/>
      <c r="F50" s="168"/>
      <c r="G50" s="167">
        <f>SUM(G51:G52)</f>
        <v>42</v>
      </c>
      <c r="H50" s="167"/>
    </row>
    <row r="51" ht="135" customHeight="true" spans="1:8">
      <c r="A51" s="154">
        <v>1</v>
      </c>
      <c r="B51" s="154" t="s">
        <v>389</v>
      </c>
      <c r="C51" s="154" t="s">
        <v>293</v>
      </c>
      <c r="D51" s="155" t="s">
        <v>390</v>
      </c>
      <c r="E51" s="155"/>
      <c r="F51" s="155"/>
      <c r="G51" s="128">
        <v>27</v>
      </c>
      <c r="H51" s="128"/>
    </row>
    <row r="52" ht="104" customHeight="true" spans="1:8">
      <c r="A52" s="154">
        <v>2</v>
      </c>
      <c r="B52" s="154" t="s">
        <v>391</v>
      </c>
      <c r="C52" s="154" t="s">
        <v>293</v>
      </c>
      <c r="D52" s="155" t="s">
        <v>392</v>
      </c>
      <c r="E52" s="155"/>
      <c r="F52" s="155"/>
      <c r="G52" s="128">
        <v>15</v>
      </c>
      <c r="H52" s="128" t="s">
        <v>207</v>
      </c>
    </row>
    <row r="53" ht="49" customHeight="true" spans="1:8">
      <c r="A53" s="153" t="s">
        <v>374</v>
      </c>
      <c r="B53" s="153" t="s">
        <v>129</v>
      </c>
      <c r="C53" s="153"/>
      <c r="D53" s="152" t="s">
        <v>393</v>
      </c>
      <c r="E53" s="168"/>
      <c r="F53" s="168"/>
      <c r="G53" s="167">
        <f>SUM(G54:G55)</f>
        <v>4</v>
      </c>
      <c r="H53" s="167"/>
    </row>
    <row r="54" ht="57" customHeight="true" spans="1:8">
      <c r="A54" s="154">
        <v>1</v>
      </c>
      <c r="B54" s="154" t="s">
        <v>394</v>
      </c>
      <c r="C54" s="154" t="s">
        <v>293</v>
      </c>
      <c r="D54" s="155" t="s">
        <v>395</v>
      </c>
      <c r="E54" s="155"/>
      <c r="F54" s="155"/>
      <c r="G54" s="128">
        <v>2</v>
      </c>
      <c r="H54" s="128" t="s">
        <v>207</v>
      </c>
    </row>
    <row r="55" ht="57" customHeight="true" spans="1:8">
      <c r="A55" s="154">
        <v>2</v>
      </c>
      <c r="B55" s="154" t="s">
        <v>396</v>
      </c>
      <c r="C55" s="154" t="s">
        <v>293</v>
      </c>
      <c r="D55" s="155" t="s">
        <v>397</v>
      </c>
      <c r="E55" s="155"/>
      <c r="F55" s="155"/>
      <c r="G55" s="128">
        <v>2</v>
      </c>
      <c r="H55" s="128" t="s">
        <v>207</v>
      </c>
    </row>
    <row r="56" ht="36" customHeight="true" spans="1:8">
      <c r="A56" s="153" t="s">
        <v>398</v>
      </c>
      <c r="B56" s="153" t="s">
        <v>399</v>
      </c>
      <c r="C56" s="153"/>
      <c r="D56" s="152" t="s">
        <v>400</v>
      </c>
      <c r="E56" s="168"/>
      <c r="F56" s="168"/>
      <c r="G56" s="167">
        <f>SUM(G57:G59)</f>
        <v>186</v>
      </c>
      <c r="H56" s="167"/>
    </row>
    <row r="57" ht="357" customHeight="true" spans="1:8">
      <c r="A57" s="154">
        <v>1</v>
      </c>
      <c r="B57" s="154" t="s">
        <v>401</v>
      </c>
      <c r="C57" s="154" t="s">
        <v>293</v>
      </c>
      <c r="D57" s="155" t="s">
        <v>402</v>
      </c>
      <c r="E57" s="155"/>
      <c r="F57" s="155"/>
      <c r="G57" s="128">
        <v>106</v>
      </c>
      <c r="H57" s="128"/>
    </row>
    <row r="58" ht="236" customHeight="true" spans="1:8">
      <c r="A58" s="154">
        <v>2</v>
      </c>
      <c r="B58" s="154" t="s">
        <v>403</v>
      </c>
      <c r="C58" s="154" t="s">
        <v>293</v>
      </c>
      <c r="D58" s="155" t="s">
        <v>404</v>
      </c>
      <c r="E58" s="155"/>
      <c r="F58" s="155"/>
      <c r="G58" s="128">
        <v>71</v>
      </c>
      <c r="H58" s="128"/>
    </row>
    <row r="59" ht="61" customHeight="true" spans="1:8">
      <c r="A59" s="154">
        <v>3</v>
      </c>
      <c r="B59" s="154" t="s">
        <v>405</v>
      </c>
      <c r="C59" s="154" t="s">
        <v>293</v>
      </c>
      <c r="D59" s="155" t="s">
        <v>406</v>
      </c>
      <c r="E59" s="155"/>
      <c r="F59" s="155"/>
      <c r="G59" s="128">
        <v>9</v>
      </c>
      <c r="H59" s="128"/>
    </row>
    <row r="60" ht="25" customHeight="true" spans="1:8">
      <c r="A60" s="153" t="s">
        <v>407</v>
      </c>
      <c r="B60" s="153" t="s">
        <v>135</v>
      </c>
      <c r="C60" s="153"/>
      <c r="D60" s="152" t="s">
        <v>408</v>
      </c>
      <c r="E60" s="168"/>
      <c r="F60" s="168"/>
      <c r="G60" s="167">
        <f>SUM(G61:G63)</f>
        <v>42</v>
      </c>
      <c r="H60" s="167"/>
    </row>
    <row r="61" ht="45" customHeight="true" spans="1:8">
      <c r="A61" s="154">
        <v>1</v>
      </c>
      <c r="B61" s="154" t="s">
        <v>409</v>
      </c>
      <c r="C61" s="154" t="s">
        <v>293</v>
      </c>
      <c r="D61" s="155" t="s">
        <v>410</v>
      </c>
      <c r="E61" s="155"/>
      <c r="F61" s="155"/>
      <c r="G61" s="128">
        <v>10</v>
      </c>
      <c r="H61" s="128"/>
    </row>
    <row r="62" ht="73" customHeight="true" spans="1:8">
      <c r="A62" s="154">
        <v>2</v>
      </c>
      <c r="B62" s="154" t="s">
        <v>136</v>
      </c>
      <c r="C62" s="154" t="s">
        <v>293</v>
      </c>
      <c r="D62" s="155" t="s">
        <v>411</v>
      </c>
      <c r="E62" s="155"/>
      <c r="F62" s="155"/>
      <c r="G62" s="128">
        <v>16</v>
      </c>
      <c r="H62" s="128" t="s">
        <v>207</v>
      </c>
    </row>
    <row r="63" ht="76" customHeight="true" spans="1:8">
      <c r="A63" s="154">
        <v>3</v>
      </c>
      <c r="B63" s="154" t="s">
        <v>412</v>
      </c>
      <c r="C63" s="154" t="s">
        <v>293</v>
      </c>
      <c r="D63" s="155" t="s">
        <v>413</v>
      </c>
      <c r="E63" s="155"/>
      <c r="F63" s="155"/>
      <c r="G63" s="128">
        <v>16</v>
      </c>
      <c r="H63" s="128"/>
    </row>
  </sheetData>
  <mergeCells count="10">
    <mergeCell ref="A2:H2"/>
    <mergeCell ref="D4:F4"/>
    <mergeCell ref="E5:F5"/>
    <mergeCell ref="A7:B7"/>
    <mergeCell ref="A4:A6"/>
    <mergeCell ref="B4:B6"/>
    <mergeCell ref="C4:C6"/>
    <mergeCell ref="D5:D6"/>
    <mergeCell ref="G4:G6"/>
    <mergeCell ref="H4:H6"/>
  </mergeCells>
  <pageMargins left="0.590277777777778" right="0.511805555555556" top="0.590277777777778" bottom="0.590277777777778" header="0.310416666666667" footer="0.310416666666667"/>
  <pageSetup paperSize="9" scale="76" firstPageNumber="15" fitToHeight="0" orientation="landscape" useFirstPageNumber="true" horizontalDpi="600"/>
  <headerFooter>
    <oddFooter>&amp;C— &amp;P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7"/>
  <sheetViews>
    <sheetView workbookViewId="0">
      <selection activeCell="E20" sqref="E20"/>
    </sheetView>
  </sheetViews>
  <sheetFormatPr defaultColWidth="9" defaultRowHeight="15" outlineLevelRow="6"/>
  <cols>
    <col min="1" max="1" width="6.625" style="2" customWidth="true"/>
    <col min="2" max="2" width="9.625" style="2" customWidth="true"/>
    <col min="3" max="3" width="9.625" style="5" customWidth="true"/>
    <col min="4" max="4" width="14.0833333333333" style="5" customWidth="true"/>
    <col min="5" max="5" width="10.6416666666667" style="5" customWidth="true"/>
    <col min="6" max="6" width="20.625" style="5" customWidth="true"/>
    <col min="7" max="10" width="10.625" style="5" customWidth="true"/>
    <col min="11" max="11" width="13.5" style="5" customWidth="true"/>
    <col min="12" max="12" width="8.625" style="2" customWidth="true"/>
    <col min="13" max="16384" width="9" style="7"/>
  </cols>
  <sheetData>
    <row r="1" s="1" customFormat="true" ht="25" customHeight="true" spans="1:11">
      <c r="A1" s="123" t="s">
        <v>414</v>
      </c>
      <c r="B1" s="8"/>
      <c r="C1" s="5"/>
      <c r="D1" s="5"/>
      <c r="E1" s="5"/>
      <c r="F1" s="5"/>
      <c r="G1" s="5"/>
      <c r="H1" s="5"/>
      <c r="I1" s="5"/>
      <c r="J1" s="5"/>
      <c r="K1" s="5"/>
    </row>
    <row r="2" s="2" customFormat="true" ht="55" customHeight="true" spans="1:12">
      <c r="A2" s="91" t="s">
        <v>415</v>
      </c>
      <c r="B2" s="91"/>
      <c r="C2" s="91"/>
      <c r="D2" s="91"/>
      <c r="E2" s="91"/>
      <c r="F2" s="91"/>
      <c r="G2" s="91"/>
      <c r="H2" s="91"/>
      <c r="I2" s="91"/>
      <c r="J2" s="91"/>
      <c r="K2" s="91"/>
      <c r="L2" s="91"/>
    </row>
    <row r="3" s="2" customFormat="true" ht="25" customHeight="true" spans="1:12">
      <c r="A3" s="111"/>
      <c r="B3" s="111"/>
      <c r="C3" s="111"/>
      <c r="D3" s="111"/>
      <c r="E3" s="111"/>
      <c r="F3" s="111"/>
      <c r="G3" s="111"/>
      <c r="H3" s="111"/>
      <c r="I3" s="111"/>
      <c r="J3" s="111"/>
      <c r="K3" s="111"/>
      <c r="L3" s="134" t="s">
        <v>2</v>
      </c>
    </row>
    <row r="4" s="3" customFormat="true" ht="25" customHeight="true" spans="1:12">
      <c r="A4" s="124" t="s">
        <v>3</v>
      </c>
      <c r="B4" s="124" t="s">
        <v>416</v>
      </c>
      <c r="C4" s="124" t="s">
        <v>417</v>
      </c>
      <c r="D4" s="124" t="s">
        <v>418</v>
      </c>
      <c r="E4" s="124" t="s">
        <v>419</v>
      </c>
      <c r="F4" s="129" t="s">
        <v>420</v>
      </c>
      <c r="G4" s="130" t="s">
        <v>421</v>
      </c>
      <c r="H4" s="126"/>
      <c r="I4" s="126"/>
      <c r="J4" s="126"/>
      <c r="K4" s="129" t="s">
        <v>5</v>
      </c>
      <c r="L4" s="135" t="s">
        <v>6</v>
      </c>
    </row>
    <row r="5" s="3" customFormat="true" ht="32" customHeight="true" spans="1:12">
      <c r="A5" s="125"/>
      <c r="B5" s="125"/>
      <c r="C5" s="125"/>
      <c r="D5" s="125"/>
      <c r="E5" s="131"/>
      <c r="F5" s="125"/>
      <c r="G5" s="132" t="s">
        <v>422</v>
      </c>
      <c r="H5" s="132" t="s">
        <v>423</v>
      </c>
      <c r="I5" s="132" t="s">
        <v>424</v>
      </c>
      <c r="J5" s="136" t="s">
        <v>425</v>
      </c>
      <c r="K5" s="132"/>
      <c r="L5" s="137"/>
    </row>
    <row r="6" s="4" customFormat="true" ht="25" customHeight="true" spans="1:12">
      <c r="A6" s="126" t="s">
        <v>7</v>
      </c>
      <c r="B6" s="126"/>
      <c r="C6" s="126"/>
      <c r="D6" s="126"/>
      <c r="E6" s="126"/>
      <c r="F6" s="126"/>
      <c r="G6" s="126"/>
      <c r="H6" s="126"/>
      <c r="I6" s="126"/>
      <c r="J6" s="126"/>
      <c r="K6" s="126">
        <f>K7</f>
        <v>4992</v>
      </c>
      <c r="L6" s="126"/>
    </row>
    <row r="7" s="2" customFormat="true" ht="215" customHeight="true" spans="1:12">
      <c r="A7" s="127">
        <v>1</v>
      </c>
      <c r="B7" s="127" t="s">
        <v>426</v>
      </c>
      <c r="C7" s="128" t="s">
        <v>299</v>
      </c>
      <c r="D7" s="128" t="s">
        <v>427</v>
      </c>
      <c r="E7" s="128">
        <v>45213</v>
      </c>
      <c r="F7" s="133" t="s">
        <v>428</v>
      </c>
      <c r="G7" s="128"/>
      <c r="H7" s="128"/>
      <c r="I7" s="128"/>
      <c r="J7" s="128"/>
      <c r="K7" s="128">
        <v>4992</v>
      </c>
      <c r="L7" s="138"/>
    </row>
  </sheetData>
  <mergeCells count="11">
    <mergeCell ref="A2:L2"/>
    <mergeCell ref="G4:J4"/>
    <mergeCell ref="A6:D6"/>
    <mergeCell ref="A4:A5"/>
    <mergeCell ref="B4:B5"/>
    <mergeCell ref="C4:C5"/>
    <mergeCell ref="D4:D5"/>
    <mergeCell ref="E4:E5"/>
    <mergeCell ref="F4:F5"/>
    <mergeCell ref="K4:K5"/>
    <mergeCell ref="L4:L5"/>
  </mergeCells>
  <pageMargins left="0.590277777777778" right="0.511805555555556" top="1" bottom="1" header="0.5" footer="0.5"/>
  <pageSetup paperSize="9" scale="93" firstPageNumber="24" fitToHeight="0" orientation="landscape" useFirstPageNumber="true" horizontalDpi="600"/>
  <headerFooter>
    <oddFooter>&amp;C—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K84"/>
  <sheetViews>
    <sheetView view="pageBreakPreview" zoomScaleNormal="100" zoomScaleSheetLayoutView="100" workbookViewId="0">
      <selection activeCell="G9" sqref="G9"/>
    </sheetView>
  </sheetViews>
  <sheetFormatPr defaultColWidth="9" defaultRowHeight="15"/>
  <cols>
    <col min="1" max="1" width="8.625" style="107" customWidth="true"/>
    <col min="2" max="2" width="16.625" style="111" customWidth="true"/>
    <col min="3" max="5" width="10.625" style="111" customWidth="true"/>
    <col min="6" max="6" width="12.5583333333333" style="107" customWidth="true"/>
    <col min="7" max="8" width="10.625" style="107" customWidth="true"/>
    <col min="9" max="9" width="10.625" style="111" customWidth="true"/>
    <col min="10" max="244" width="9" style="107"/>
    <col min="245" max="245" width="9" style="109"/>
    <col min="246" max="16384" width="9" style="7"/>
  </cols>
  <sheetData>
    <row r="1" s="107" customFormat="true" ht="25" customHeight="true" spans="1:245">
      <c r="A1" s="112" t="s">
        <v>429</v>
      </c>
      <c r="B1" s="90"/>
      <c r="C1" s="111"/>
      <c r="D1" s="111"/>
      <c r="E1" s="111"/>
      <c r="I1" s="111"/>
      <c r="IK1" s="109"/>
    </row>
    <row r="2" s="108" customFormat="true" ht="55" customHeight="true" spans="1:245">
      <c r="A2" s="113" t="s">
        <v>430</v>
      </c>
      <c r="B2" s="113"/>
      <c r="C2" s="113"/>
      <c r="D2" s="113"/>
      <c r="E2" s="113"/>
      <c r="F2" s="113"/>
      <c r="G2" s="113"/>
      <c r="H2" s="113"/>
      <c r="I2" s="113"/>
      <c r="IK2" s="122"/>
    </row>
    <row r="3" s="109" customFormat="true" ht="24" customHeight="true" spans="1:244">
      <c r="A3" s="114" t="s">
        <v>3</v>
      </c>
      <c r="B3" s="114" t="s">
        <v>431</v>
      </c>
      <c r="C3" s="114" t="s">
        <v>432</v>
      </c>
      <c r="D3" s="114" t="s">
        <v>11</v>
      </c>
      <c r="E3" s="114"/>
      <c r="F3" s="114" t="s">
        <v>13</v>
      </c>
      <c r="G3" s="114" t="s">
        <v>433</v>
      </c>
      <c r="H3" s="114"/>
      <c r="I3" s="114" t="s">
        <v>434</v>
      </c>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row>
    <row r="4" s="109" customFormat="true" ht="24" customHeight="true" spans="1:244">
      <c r="A4" s="114"/>
      <c r="B4" s="114"/>
      <c r="C4" s="114"/>
      <c r="D4" s="114"/>
      <c r="E4" s="114"/>
      <c r="F4" s="114"/>
      <c r="G4" s="114" t="s">
        <v>435</v>
      </c>
      <c r="H4" s="114"/>
      <c r="I4" s="114"/>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row>
    <row r="5" s="109" customFormat="true" ht="72" customHeight="true" spans="1:244">
      <c r="A5" s="115"/>
      <c r="B5" s="115"/>
      <c r="C5" s="114"/>
      <c r="D5" s="114" t="s">
        <v>436</v>
      </c>
      <c r="E5" s="114" t="s">
        <v>437</v>
      </c>
      <c r="F5" s="114" t="s">
        <v>438</v>
      </c>
      <c r="G5" s="114" t="s">
        <v>439</v>
      </c>
      <c r="H5" s="114" t="s">
        <v>440</v>
      </c>
      <c r="I5" s="114"/>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7"/>
      <c r="CO5" s="107"/>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s="107"/>
      <c r="EF5" s="107"/>
      <c r="EG5" s="107"/>
      <c r="EH5" s="107"/>
      <c r="EI5" s="107"/>
      <c r="EJ5" s="107"/>
      <c r="EK5" s="107"/>
      <c r="EL5" s="107"/>
      <c r="EM5" s="107"/>
      <c r="EN5" s="107"/>
      <c r="EO5" s="107"/>
      <c r="EP5" s="107"/>
      <c r="EQ5" s="107"/>
      <c r="ER5" s="107"/>
      <c r="ES5" s="107"/>
      <c r="ET5" s="107"/>
      <c r="EU5" s="107"/>
      <c r="EV5" s="107"/>
      <c r="EW5" s="107"/>
      <c r="EX5" s="107"/>
      <c r="EY5" s="107"/>
      <c r="EZ5" s="107"/>
      <c r="FA5" s="107"/>
      <c r="FB5" s="107"/>
      <c r="FC5" s="107"/>
      <c r="FD5" s="107"/>
      <c r="FE5" s="107"/>
      <c r="FF5" s="107"/>
      <c r="FG5" s="107"/>
      <c r="FH5" s="107"/>
      <c r="FI5" s="107"/>
      <c r="FJ5" s="107"/>
      <c r="FK5" s="107"/>
      <c r="FL5" s="107"/>
      <c r="FM5" s="107"/>
      <c r="FN5" s="107"/>
      <c r="FO5" s="107"/>
      <c r="FP5" s="107"/>
      <c r="FQ5" s="107"/>
      <c r="FR5" s="107"/>
      <c r="FS5" s="107"/>
      <c r="FT5" s="107"/>
      <c r="FU5" s="107"/>
      <c r="FV5" s="107"/>
      <c r="FW5" s="107"/>
      <c r="FX5" s="107"/>
      <c r="FY5" s="107"/>
      <c r="FZ5" s="107"/>
      <c r="GA5" s="107"/>
      <c r="GB5" s="107"/>
      <c r="GC5" s="107"/>
      <c r="GD5" s="107"/>
      <c r="GE5" s="107"/>
      <c r="GF5" s="107"/>
      <c r="GG5" s="107"/>
      <c r="GH5" s="107"/>
      <c r="GI5" s="107"/>
      <c r="GJ5" s="107"/>
      <c r="GK5" s="107"/>
      <c r="GL5" s="107"/>
      <c r="GM5" s="107"/>
      <c r="GN5" s="107"/>
      <c r="GO5" s="107"/>
      <c r="GP5" s="107"/>
      <c r="GQ5" s="107"/>
      <c r="GR5" s="107"/>
      <c r="GS5" s="107"/>
      <c r="GT5" s="107"/>
      <c r="GU5" s="107"/>
      <c r="GV5" s="107"/>
      <c r="GW5" s="107"/>
      <c r="GX5" s="107"/>
      <c r="GY5" s="107"/>
      <c r="GZ5" s="107"/>
      <c r="HA5" s="107"/>
      <c r="HB5" s="107"/>
      <c r="HC5" s="107"/>
      <c r="HD5" s="107"/>
      <c r="HE5" s="107"/>
      <c r="HF5" s="107"/>
      <c r="HG5" s="107"/>
      <c r="HH5" s="107"/>
      <c r="HI5" s="107"/>
      <c r="HJ5" s="107"/>
      <c r="HK5" s="107"/>
      <c r="HL5" s="107"/>
      <c r="HM5" s="107"/>
      <c r="HN5" s="107"/>
      <c r="HO5" s="107"/>
      <c r="HP5" s="107"/>
      <c r="HQ5" s="107"/>
      <c r="HR5" s="107"/>
      <c r="HS5" s="107"/>
      <c r="HT5" s="107"/>
      <c r="HU5" s="107"/>
      <c r="HV5" s="107"/>
      <c r="HW5" s="107"/>
      <c r="HX5" s="107"/>
      <c r="HY5" s="107"/>
      <c r="HZ5" s="107"/>
      <c r="IA5" s="107"/>
      <c r="IB5" s="107"/>
      <c r="IC5" s="107"/>
      <c r="ID5" s="107"/>
      <c r="IE5" s="107"/>
      <c r="IF5" s="107"/>
      <c r="IG5" s="107"/>
      <c r="IH5" s="107"/>
      <c r="II5" s="107"/>
      <c r="IJ5" s="107"/>
    </row>
    <row r="6" s="110" customFormat="true" ht="25" customHeight="true" spans="1:9">
      <c r="A6" s="116"/>
      <c r="B6" s="114" t="s">
        <v>441</v>
      </c>
      <c r="C6" s="115">
        <f t="shared" ref="C6:I6" si="0">C7+C8+C18+C31+C38+C40+C43+C48+C52+C57+C65+C68+C76+C81</f>
        <v>61</v>
      </c>
      <c r="D6" s="117">
        <f t="shared" si="0"/>
        <v>109.378</v>
      </c>
      <c r="E6" s="115">
        <f t="shared" si="0"/>
        <v>4</v>
      </c>
      <c r="F6" s="115">
        <f t="shared" si="0"/>
        <v>330</v>
      </c>
      <c r="G6" s="115">
        <f t="shared" si="0"/>
        <v>830</v>
      </c>
      <c r="H6" s="117">
        <f t="shared" si="0"/>
        <v>59.754</v>
      </c>
      <c r="I6" s="115">
        <f t="shared" si="0"/>
        <v>1</v>
      </c>
    </row>
    <row r="7" s="110" customFormat="true" ht="25" customHeight="true" spans="1:9">
      <c r="A7" s="114" t="s">
        <v>8</v>
      </c>
      <c r="B7" s="114" t="s">
        <v>442</v>
      </c>
      <c r="C7" s="115"/>
      <c r="D7" s="118"/>
      <c r="E7" s="115"/>
      <c r="F7" s="115">
        <v>330</v>
      </c>
      <c r="G7" s="115"/>
      <c r="H7" s="117"/>
      <c r="I7" s="115"/>
    </row>
    <row r="8" s="110" customFormat="true" ht="25" customHeight="true" spans="1:9">
      <c r="A8" s="114" t="s">
        <v>10</v>
      </c>
      <c r="B8" s="114" t="s">
        <v>443</v>
      </c>
      <c r="C8" s="115">
        <f t="shared" ref="C8:I8" si="1">SUM(C9:C17)</f>
        <v>2</v>
      </c>
      <c r="D8" s="118">
        <f t="shared" si="1"/>
        <v>0</v>
      </c>
      <c r="E8" s="115">
        <f t="shared" si="1"/>
        <v>0</v>
      </c>
      <c r="F8" s="115">
        <f t="shared" si="1"/>
        <v>0</v>
      </c>
      <c r="G8" s="115">
        <f t="shared" si="1"/>
        <v>101</v>
      </c>
      <c r="H8" s="117">
        <f t="shared" si="1"/>
        <v>11.327</v>
      </c>
      <c r="I8" s="115">
        <f t="shared" si="1"/>
        <v>1</v>
      </c>
    </row>
    <row r="9" s="107" customFormat="true" ht="25" customHeight="true" spans="1:245">
      <c r="A9" s="70">
        <v>1</v>
      </c>
      <c r="B9" s="119" t="s">
        <v>444</v>
      </c>
      <c r="C9" s="70"/>
      <c r="D9" s="120"/>
      <c r="E9" s="70"/>
      <c r="F9" s="70"/>
      <c r="G9" s="70">
        <v>5</v>
      </c>
      <c r="H9" s="121"/>
      <c r="I9" s="70"/>
      <c r="IK9" s="109"/>
    </row>
    <row r="10" s="107" customFormat="true" ht="25" customHeight="true" spans="1:245">
      <c r="A10" s="70">
        <v>2</v>
      </c>
      <c r="B10" s="119" t="s">
        <v>445</v>
      </c>
      <c r="C10" s="70"/>
      <c r="D10" s="120"/>
      <c r="E10" s="70"/>
      <c r="F10" s="70"/>
      <c r="G10" s="70">
        <v>10</v>
      </c>
      <c r="H10" s="121"/>
      <c r="I10" s="70"/>
      <c r="IK10" s="109"/>
    </row>
    <row r="11" s="107" customFormat="true" ht="25" customHeight="true" spans="1:245">
      <c r="A11" s="70">
        <v>3</v>
      </c>
      <c r="B11" s="119" t="s">
        <v>446</v>
      </c>
      <c r="C11" s="70"/>
      <c r="D11" s="120"/>
      <c r="E11" s="70"/>
      <c r="F11" s="70"/>
      <c r="G11" s="70">
        <v>15</v>
      </c>
      <c r="H11" s="121"/>
      <c r="I11" s="70"/>
      <c r="IK11" s="109"/>
    </row>
    <row r="12" s="107" customFormat="true" ht="25" customHeight="true" spans="1:245">
      <c r="A12" s="70">
        <v>4</v>
      </c>
      <c r="B12" s="119" t="s">
        <v>447</v>
      </c>
      <c r="C12" s="70"/>
      <c r="D12" s="120"/>
      <c r="E12" s="70"/>
      <c r="F12" s="70"/>
      <c r="G12" s="70">
        <v>1</v>
      </c>
      <c r="H12" s="121"/>
      <c r="I12" s="70"/>
      <c r="IK12" s="109"/>
    </row>
    <row r="13" s="107" customFormat="true" ht="25" customHeight="true" spans="1:245">
      <c r="A13" s="70">
        <v>5</v>
      </c>
      <c r="B13" s="119" t="s">
        <v>448</v>
      </c>
      <c r="C13" s="70"/>
      <c r="D13" s="120"/>
      <c r="E13" s="70"/>
      <c r="F13" s="70"/>
      <c r="G13" s="70">
        <v>27</v>
      </c>
      <c r="H13" s="121"/>
      <c r="I13" s="70"/>
      <c r="IK13" s="109"/>
    </row>
    <row r="14" s="107" customFormat="true" ht="25" customHeight="true" spans="1:245">
      <c r="A14" s="70">
        <v>6</v>
      </c>
      <c r="B14" s="119" t="s">
        <v>449</v>
      </c>
      <c r="C14" s="70"/>
      <c r="D14" s="120"/>
      <c r="E14" s="70"/>
      <c r="F14" s="70"/>
      <c r="G14" s="70">
        <v>21</v>
      </c>
      <c r="H14" s="121">
        <v>11.327</v>
      </c>
      <c r="I14" s="70"/>
      <c r="IK14" s="109"/>
    </row>
    <row r="15" s="107" customFormat="true" ht="25" customHeight="true" spans="1:245">
      <c r="A15" s="70">
        <v>7</v>
      </c>
      <c r="B15" s="119" t="s">
        <v>450</v>
      </c>
      <c r="C15" s="70"/>
      <c r="D15" s="120"/>
      <c r="E15" s="70"/>
      <c r="F15" s="70"/>
      <c r="G15" s="70">
        <v>1</v>
      </c>
      <c r="H15" s="121"/>
      <c r="I15" s="70">
        <v>1</v>
      </c>
      <c r="IK15" s="109"/>
    </row>
    <row r="16" s="107" customFormat="true" ht="25" customHeight="true" spans="1:245">
      <c r="A16" s="70">
        <v>8</v>
      </c>
      <c r="B16" s="119" t="s">
        <v>451</v>
      </c>
      <c r="C16" s="70">
        <v>2</v>
      </c>
      <c r="D16" s="120"/>
      <c r="E16" s="70"/>
      <c r="F16" s="70"/>
      <c r="G16" s="70">
        <v>18</v>
      </c>
      <c r="H16" s="121"/>
      <c r="I16" s="70"/>
      <c r="IK16" s="109"/>
    </row>
    <row r="17" s="107" customFormat="true" ht="25" customHeight="true" spans="1:245">
      <c r="A17" s="70">
        <v>9</v>
      </c>
      <c r="B17" s="119" t="s">
        <v>452</v>
      </c>
      <c r="C17" s="70"/>
      <c r="D17" s="120"/>
      <c r="E17" s="70"/>
      <c r="F17" s="70"/>
      <c r="G17" s="70">
        <v>3</v>
      </c>
      <c r="H17" s="121"/>
      <c r="I17" s="70"/>
      <c r="IK17" s="109"/>
    </row>
    <row r="18" s="110" customFormat="true" ht="25" customHeight="true" spans="1:9">
      <c r="A18" s="114" t="s">
        <v>12</v>
      </c>
      <c r="B18" s="114" t="s">
        <v>453</v>
      </c>
      <c r="C18" s="115">
        <f t="shared" ref="C18:H18" si="2">SUM(C19:C30)</f>
        <v>25</v>
      </c>
      <c r="D18" s="118">
        <f t="shared" si="2"/>
        <v>0</v>
      </c>
      <c r="E18" s="115">
        <f t="shared" si="2"/>
        <v>0</v>
      </c>
      <c r="F18" s="115">
        <f t="shared" si="2"/>
        <v>0</v>
      </c>
      <c r="G18" s="115">
        <f t="shared" si="2"/>
        <v>41</v>
      </c>
      <c r="H18" s="115">
        <f t="shared" si="2"/>
        <v>15.26</v>
      </c>
      <c r="I18" s="115"/>
    </row>
    <row r="19" s="107" customFormat="true" ht="25" customHeight="true" spans="1:245">
      <c r="A19" s="70">
        <v>1</v>
      </c>
      <c r="B19" s="119" t="s">
        <v>454</v>
      </c>
      <c r="C19" s="70"/>
      <c r="D19" s="120"/>
      <c r="E19" s="70"/>
      <c r="F19" s="70"/>
      <c r="G19" s="70"/>
      <c r="H19" s="70">
        <v>10.98</v>
      </c>
      <c r="I19" s="70"/>
      <c r="IK19" s="109"/>
    </row>
    <row r="20" s="107" customFormat="true" ht="25" customHeight="true" spans="1:245">
      <c r="A20" s="70">
        <v>2</v>
      </c>
      <c r="B20" s="119" t="s">
        <v>455</v>
      </c>
      <c r="C20" s="70"/>
      <c r="D20" s="120"/>
      <c r="E20" s="70"/>
      <c r="F20" s="70"/>
      <c r="G20" s="70">
        <v>3</v>
      </c>
      <c r="H20" s="70"/>
      <c r="I20" s="70"/>
      <c r="IK20" s="109"/>
    </row>
    <row r="21" s="107" customFormat="true" ht="25" customHeight="true" spans="1:245">
      <c r="A21" s="70">
        <v>3</v>
      </c>
      <c r="B21" s="119" t="s">
        <v>456</v>
      </c>
      <c r="C21" s="70"/>
      <c r="D21" s="120"/>
      <c r="E21" s="70"/>
      <c r="F21" s="70"/>
      <c r="G21" s="70">
        <v>8</v>
      </c>
      <c r="H21" s="70"/>
      <c r="I21" s="70"/>
      <c r="IK21" s="109"/>
    </row>
    <row r="22" s="107" customFormat="true" ht="25" customHeight="true" spans="1:245">
      <c r="A22" s="70">
        <v>4</v>
      </c>
      <c r="B22" s="119" t="s">
        <v>457</v>
      </c>
      <c r="C22" s="70">
        <v>4</v>
      </c>
      <c r="D22" s="120"/>
      <c r="E22" s="70"/>
      <c r="F22" s="70"/>
      <c r="G22" s="70"/>
      <c r="H22" s="70"/>
      <c r="I22" s="70"/>
      <c r="IK22" s="109"/>
    </row>
    <row r="23" s="107" customFormat="true" ht="25" customHeight="true" spans="1:245">
      <c r="A23" s="70">
        <v>5</v>
      </c>
      <c r="B23" s="119" t="s">
        <v>458</v>
      </c>
      <c r="C23" s="70">
        <v>1</v>
      </c>
      <c r="D23" s="120"/>
      <c r="E23" s="70"/>
      <c r="F23" s="70"/>
      <c r="G23" s="70">
        <v>20</v>
      </c>
      <c r="H23" s="70"/>
      <c r="I23" s="70"/>
      <c r="IK23" s="109"/>
    </row>
    <row r="24" s="107" customFormat="true" ht="25" customHeight="true" spans="1:245">
      <c r="A24" s="70">
        <v>6</v>
      </c>
      <c r="B24" s="119" t="s">
        <v>459</v>
      </c>
      <c r="C24" s="70">
        <v>3</v>
      </c>
      <c r="D24" s="120"/>
      <c r="E24" s="70"/>
      <c r="F24" s="70"/>
      <c r="G24" s="70"/>
      <c r="H24" s="70"/>
      <c r="I24" s="70"/>
      <c r="IK24" s="109"/>
    </row>
    <row r="25" s="107" customFormat="true" ht="25" customHeight="true" spans="1:245">
      <c r="A25" s="70">
        <v>7</v>
      </c>
      <c r="B25" s="119" t="s">
        <v>460</v>
      </c>
      <c r="C25" s="70"/>
      <c r="D25" s="120"/>
      <c r="E25" s="70"/>
      <c r="F25" s="70"/>
      <c r="G25" s="70">
        <v>2</v>
      </c>
      <c r="H25" s="70"/>
      <c r="I25" s="70"/>
      <c r="IK25" s="109"/>
    </row>
    <row r="26" s="107" customFormat="true" ht="25" customHeight="true" spans="1:245">
      <c r="A26" s="70">
        <v>8</v>
      </c>
      <c r="B26" s="119" t="s">
        <v>461</v>
      </c>
      <c r="C26" s="70">
        <v>5</v>
      </c>
      <c r="D26" s="120"/>
      <c r="E26" s="70"/>
      <c r="F26" s="70"/>
      <c r="G26" s="70"/>
      <c r="H26" s="70"/>
      <c r="I26" s="70"/>
      <c r="IK26" s="109"/>
    </row>
    <row r="27" s="107" customFormat="true" ht="25" customHeight="true" spans="1:245">
      <c r="A27" s="70">
        <v>9</v>
      </c>
      <c r="B27" s="119" t="s">
        <v>462</v>
      </c>
      <c r="C27" s="70">
        <v>6</v>
      </c>
      <c r="D27" s="120"/>
      <c r="E27" s="70"/>
      <c r="F27" s="70"/>
      <c r="G27" s="70">
        <v>8</v>
      </c>
      <c r="H27" s="70">
        <v>4.28</v>
      </c>
      <c r="I27" s="70"/>
      <c r="IK27" s="109"/>
    </row>
    <row r="28" s="107" customFormat="true" ht="25" customHeight="true" spans="1:245">
      <c r="A28" s="70">
        <v>10</v>
      </c>
      <c r="B28" s="119" t="s">
        <v>463</v>
      </c>
      <c r="C28" s="70">
        <v>2</v>
      </c>
      <c r="D28" s="120"/>
      <c r="E28" s="70"/>
      <c r="F28" s="70"/>
      <c r="G28" s="70"/>
      <c r="H28" s="70"/>
      <c r="I28" s="70"/>
      <c r="IK28" s="109"/>
    </row>
    <row r="29" s="107" customFormat="true" ht="25" customHeight="true" spans="1:245">
      <c r="A29" s="70">
        <v>11</v>
      </c>
      <c r="B29" s="119" t="s">
        <v>464</v>
      </c>
      <c r="C29" s="70">
        <v>2</v>
      </c>
      <c r="D29" s="120"/>
      <c r="E29" s="70"/>
      <c r="F29" s="70"/>
      <c r="G29" s="70"/>
      <c r="H29" s="70"/>
      <c r="I29" s="70"/>
      <c r="IK29" s="109"/>
    </row>
    <row r="30" s="107" customFormat="true" ht="25" customHeight="true" spans="1:245">
      <c r="A30" s="70">
        <v>12</v>
      </c>
      <c r="B30" s="119" t="s">
        <v>465</v>
      </c>
      <c r="C30" s="70">
        <v>2</v>
      </c>
      <c r="D30" s="120"/>
      <c r="E30" s="70"/>
      <c r="F30" s="70"/>
      <c r="G30" s="70"/>
      <c r="H30" s="70"/>
      <c r="I30" s="70"/>
      <c r="IK30" s="109"/>
    </row>
    <row r="31" s="110" customFormat="true" ht="25" customHeight="true" spans="1:9">
      <c r="A31" s="114" t="s">
        <v>14</v>
      </c>
      <c r="B31" s="114" t="s">
        <v>466</v>
      </c>
      <c r="C31" s="115">
        <f t="shared" ref="C31:H31" si="3">SUM(C32:C37)</f>
        <v>0</v>
      </c>
      <c r="D31" s="118">
        <f t="shared" si="3"/>
        <v>14.434</v>
      </c>
      <c r="E31" s="115">
        <f t="shared" si="3"/>
        <v>1</v>
      </c>
      <c r="F31" s="115">
        <f t="shared" si="3"/>
        <v>0</v>
      </c>
      <c r="G31" s="115">
        <f t="shared" si="3"/>
        <v>55</v>
      </c>
      <c r="H31" s="115">
        <f t="shared" si="3"/>
        <v>9.61</v>
      </c>
      <c r="I31" s="115"/>
    </row>
    <row r="32" s="107" customFormat="true" ht="25" customHeight="true" spans="1:245">
      <c r="A32" s="70">
        <v>1</v>
      </c>
      <c r="B32" s="119" t="s">
        <v>467</v>
      </c>
      <c r="C32" s="70"/>
      <c r="D32" s="120"/>
      <c r="E32" s="70"/>
      <c r="F32" s="70"/>
      <c r="G32" s="70">
        <v>5</v>
      </c>
      <c r="H32" s="70"/>
      <c r="I32" s="70"/>
      <c r="IK32" s="109"/>
    </row>
    <row r="33" s="107" customFormat="true" ht="25" customHeight="true" spans="1:245">
      <c r="A33" s="70">
        <v>2</v>
      </c>
      <c r="B33" s="119" t="s">
        <v>468</v>
      </c>
      <c r="C33" s="70"/>
      <c r="D33" s="120"/>
      <c r="E33" s="70"/>
      <c r="F33" s="70"/>
      <c r="G33" s="70"/>
      <c r="H33" s="70">
        <v>1</v>
      </c>
      <c r="I33" s="70"/>
      <c r="IK33" s="109"/>
    </row>
    <row r="34" s="107" customFormat="true" ht="25" customHeight="true" spans="1:245">
      <c r="A34" s="70">
        <v>3</v>
      </c>
      <c r="B34" s="119" t="s">
        <v>469</v>
      </c>
      <c r="C34" s="70"/>
      <c r="D34" s="120"/>
      <c r="E34" s="70"/>
      <c r="F34" s="70"/>
      <c r="G34" s="70">
        <v>46</v>
      </c>
      <c r="H34" s="70">
        <v>8.61</v>
      </c>
      <c r="I34" s="70"/>
      <c r="IK34" s="109"/>
    </row>
    <row r="35" s="107" customFormat="true" ht="25" customHeight="true" spans="1:245">
      <c r="A35" s="70">
        <v>4</v>
      </c>
      <c r="B35" s="119" t="s">
        <v>470</v>
      </c>
      <c r="C35" s="70"/>
      <c r="D35" s="120">
        <v>6.254</v>
      </c>
      <c r="E35" s="70"/>
      <c r="F35" s="70"/>
      <c r="G35" s="70"/>
      <c r="H35" s="70"/>
      <c r="I35" s="70"/>
      <c r="IK35" s="109"/>
    </row>
    <row r="36" s="107" customFormat="true" ht="25" customHeight="true" spans="1:245">
      <c r="A36" s="70">
        <v>5</v>
      </c>
      <c r="B36" s="119" t="s">
        <v>471</v>
      </c>
      <c r="C36" s="70"/>
      <c r="D36" s="120">
        <v>8.18</v>
      </c>
      <c r="E36" s="70">
        <v>1</v>
      </c>
      <c r="F36" s="70"/>
      <c r="G36" s="70"/>
      <c r="H36" s="70"/>
      <c r="I36" s="70"/>
      <c r="IK36" s="109"/>
    </row>
    <row r="37" s="107" customFormat="true" ht="25" customHeight="true" spans="1:245">
      <c r="A37" s="70">
        <v>6</v>
      </c>
      <c r="B37" s="119" t="s">
        <v>472</v>
      </c>
      <c r="C37" s="70"/>
      <c r="D37" s="120"/>
      <c r="E37" s="70"/>
      <c r="F37" s="70"/>
      <c r="G37" s="70">
        <v>4</v>
      </c>
      <c r="H37" s="70"/>
      <c r="I37" s="70"/>
      <c r="IK37" s="109"/>
    </row>
    <row r="38" s="110" customFormat="true" ht="25" customHeight="true" spans="1:9">
      <c r="A38" s="114" t="s">
        <v>16</v>
      </c>
      <c r="B38" s="114" t="s">
        <v>473</v>
      </c>
      <c r="C38" s="115">
        <f t="shared" ref="C38:H38" si="4">SUM(C39:C39)</f>
        <v>0</v>
      </c>
      <c r="D38" s="118">
        <f t="shared" si="4"/>
        <v>9.68</v>
      </c>
      <c r="E38" s="115">
        <f t="shared" si="4"/>
        <v>0</v>
      </c>
      <c r="F38" s="115">
        <f t="shared" si="4"/>
        <v>0</v>
      </c>
      <c r="G38" s="115">
        <f t="shared" si="4"/>
        <v>0</v>
      </c>
      <c r="H38" s="115">
        <f t="shared" si="4"/>
        <v>0</v>
      </c>
      <c r="I38" s="115"/>
    </row>
    <row r="39" s="107" customFormat="true" ht="25" customHeight="true" spans="1:245">
      <c r="A39" s="70">
        <v>1</v>
      </c>
      <c r="B39" s="119" t="s">
        <v>474</v>
      </c>
      <c r="C39" s="70"/>
      <c r="D39" s="120">
        <v>9.68</v>
      </c>
      <c r="E39" s="70"/>
      <c r="F39" s="70"/>
      <c r="G39" s="70"/>
      <c r="H39" s="70"/>
      <c r="I39" s="70"/>
      <c r="IK39" s="109"/>
    </row>
    <row r="40" s="110" customFormat="true" ht="25" customHeight="true" spans="1:9">
      <c r="A40" s="114" t="s">
        <v>475</v>
      </c>
      <c r="B40" s="114" t="s">
        <v>476</v>
      </c>
      <c r="C40" s="115">
        <f t="shared" ref="C40:H40" si="5">SUM(C41:C42)</f>
        <v>0</v>
      </c>
      <c r="D40" s="118">
        <f t="shared" si="5"/>
        <v>0</v>
      </c>
      <c r="E40" s="115">
        <f t="shared" si="5"/>
        <v>0</v>
      </c>
      <c r="F40" s="115">
        <f t="shared" si="5"/>
        <v>0</v>
      </c>
      <c r="G40" s="115">
        <f t="shared" si="5"/>
        <v>62</v>
      </c>
      <c r="H40" s="115">
        <f t="shared" si="5"/>
        <v>4</v>
      </c>
      <c r="I40" s="115"/>
    </row>
    <row r="41" s="107" customFormat="true" ht="25" customHeight="true" spans="1:245">
      <c r="A41" s="70">
        <v>1</v>
      </c>
      <c r="B41" s="119" t="s">
        <v>477</v>
      </c>
      <c r="C41" s="70"/>
      <c r="D41" s="120"/>
      <c r="E41" s="70"/>
      <c r="F41" s="70"/>
      <c r="G41" s="70">
        <v>55</v>
      </c>
      <c r="H41" s="70"/>
      <c r="I41" s="70"/>
      <c r="IK41" s="109"/>
    </row>
    <row r="42" s="107" customFormat="true" ht="25" customHeight="true" spans="1:245">
      <c r="A42" s="70">
        <v>2</v>
      </c>
      <c r="B42" s="119" t="s">
        <v>478</v>
      </c>
      <c r="C42" s="70"/>
      <c r="D42" s="120"/>
      <c r="E42" s="70"/>
      <c r="F42" s="70"/>
      <c r="G42" s="70">
        <v>7</v>
      </c>
      <c r="H42" s="70">
        <v>4</v>
      </c>
      <c r="I42" s="70"/>
      <c r="IK42" s="109"/>
    </row>
    <row r="43" s="110" customFormat="true" ht="25" customHeight="true" spans="1:10">
      <c r="A43" s="114" t="s">
        <v>479</v>
      </c>
      <c r="B43" s="114" t="s">
        <v>480</v>
      </c>
      <c r="C43" s="115">
        <f t="shared" ref="C43:H43" si="6">SUM(C44:C47)</f>
        <v>9</v>
      </c>
      <c r="D43" s="118">
        <f t="shared" si="6"/>
        <v>0</v>
      </c>
      <c r="E43" s="115">
        <f t="shared" si="6"/>
        <v>0</v>
      </c>
      <c r="F43" s="115">
        <f t="shared" si="6"/>
        <v>0</v>
      </c>
      <c r="G43" s="115">
        <f t="shared" si="6"/>
        <v>118</v>
      </c>
      <c r="H43" s="115">
        <f t="shared" si="6"/>
        <v>8.45</v>
      </c>
      <c r="I43" s="115"/>
      <c r="J43" s="115"/>
    </row>
    <row r="44" s="107" customFormat="true" ht="25" customHeight="true" spans="1:245">
      <c r="A44" s="70">
        <v>1</v>
      </c>
      <c r="B44" s="119" t="s">
        <v>481</v>
      </c>
      <c r="C44" s="70"/>
      <c r="D44" s="120"/>
      <c r="E44" s="70"/>
      <c r="F44" s="70"/>
      <c r="G44" s="70">
        <v>41</v>
      </c>
      <c r="H44" s="70">
        <v>8.39</v>
      </c>
      <c r="I44" s="70"/>
      <c r="IK44" s="109"/>
    </row>
    <row r="45" s="107" customFormat="true" ht="25" customHeight="true" spans="1:245">
      <c r="A45" s="70">
        <v>2</v>
      </c>
      <c r="B45" s="119" t="s">
        <v>482</v>
      </c>
      <c r="C45" s="70">
        <v>2</v>
      </c>
      <c r="D45" s="120"/>
      <c r="E45" s="70"/>
      <c r="F45" s="70"/>
      <c r="G45" s="70">
        <v>6</v>
      </c>
      <c r="H45" s="70">
        <v>0.06</v>
      </c>
      <c r="I45" s="70"/>
      <c r="IK45" s="109"/>
    </row>
    <row r="46" s="107" customFormat="true" ht="25" customHeight="true" spans="1:9">
      <c r="A46" s="70">
        <v>3</v>
      </c>
      <c r="B46" s="119" t="s">
        <v>483</v>
      </c>
      <c r="C46" s="70">
        <v>3</v>
      </c>
      <c r="D46" s="120"/>
      <c r="E46" s="70"/>
      <c r="F46" s="70"/>
      <c r="G46" s="70">
        <v>1</v>
      </c>
      <c r="H46" s="70"/>
      <c r="I46" s="70"/>
    </row>
    <row r="47" s="107" customFormat="true" ht="25" customHeight="true" spans="1:245">
      <c r="A47" s="70">
        <v>4</v>
      </c>
      <c r="B47" s="119" t="s">
        <v>484</v>
      </c>
      <c r="C47" s="70">
        <v>4</v>
      </c>
      <c r="D47" s="120"/>
      <c r="E47" s="70"/>
      <c r="F47" s="70"/>
      <c r="G47" s="70">
        <v>70</v>
      </c>
      <c r="H47" s="70"/>
      <c r="I47" s="70"/>
      <c r="IK47" s="109"/>
    </row>
    <row r="48" s="110" customFormat="true" ht="25" customHeight="true" spans="1:9">
      <c r="A48" s="114" t="s">
        <v>485</v>
      </c>
      <c r="B48" s="114" t="s">
        <v>486</v>
      </c>
      <c r="C48" s="115">
        <f t="shared" ref="C48:H48" si="7">SUM(C49:C51)</f>
        <v>4</v>
      </c>
      <c r="D48" s="118">
        <f t="shared" si="7"/>
        <v>2.37</v>
      </c>
      <c r="E48" s="115">
        <f t="shared" si="7"/>
        <v>0</v>
      </c>
      <c r="F48" s="115">
        <f t="shared" si="7"/>
        <v>0</v>
      </c>
      <c r="G48" s="115">
        <f t="shared" si="7"/>
        <v>6</v>
      </c>
      <c r="H48" s="115">
        <f t="shared" si="7"/>
        <v>0.365</v>
      </c>
      <c r="I48" s="115"/>
    </row>
    <row r="49" s="107" customFormat="true" ht="25" customHeight="true" spans="1:245">
      <c r="A49" s="70">
        <v>1</v>
      </c>
      <c r="B49" s="119" t="s">
        <v>487</v>
      </c>
      <c r="C49" s="70">
        <v>4</v>
      </c>
      <c r="D49" s="120"/>
      <c r="E49" s="70"/>
      <c r="F49" s="70"/>
      <c r="G49" s="70"/>
      <c r="H49" s="70"/>
      <c r="I49" s="70"/>
      <c r="IK49" s="109"/>
    </row>
    <row r="50" s="107" customFormat="true" ht="25" customHeight="true" spans="1:245">
      <c r="A50" s="70">
        <v>2</v>
      </c>
      <c r="B50" s="119" t="s">
        <v>488</v>
      </c>
      <c r="C50" s="70"/>
      <c r="D50" s="120"/>
      <c r="E50" s="70"/>
      <c r="F50" s="70"/>
      <c r="G50" s="70">
        <v>6</v>
      </c>
      <c r="H50" s="70">
        <v>0.365</v>
      </c>
      <c r="I50" s="70"/>
      <c r="IK50" s="109"/>
    </row>
    <row r="51" s="107" customFormat="true" ht="25" customHeight="true" spans="1:9">
      <c r="A51" s="70">
        <v>3</v>
      </c>
      <c r="B51" s="119" t="s">
        <v>489</v>
      </c>
      <c r="C51" s="70"/>
      <c r="D51" s="120">
        <v>2.37</v>
      </c>
      <c r="E51" s="70"/>
      <c r="F51" s="70"/>
      <c r="G51" s="70"/>
      <c r="H51" s="70"/>
      <c r="I51" s="70"/>
    </row>
    <row r="52" s="110" customFormat="true" ht="25" customHeight="true" spans="1:9">
      <c r="A52" s="114" t="s">
        <v>490</v>
      </c>
      <c r="B52" s="114" t="s">
        <v>491</v>
      </c>
      <c r="C52" s="115">
        <f t="shared" ref="C52:H52" si="8">SUM(C53:C56)</f>
        <v>12</v>
      </c>
      <c r="D52" s="118">
        <f t="shared" si="8"/>
        <v>0</v>
      </c>
      <c r="E52" s="115">
        <f t="shared" si="8"/>
        <v>0</v>
      </c>
      <c r="F52" s="115">
        <f t="shared" si="8"/>
        <v>0</v>
      </c>
      <c r="G52" s="115">
        <f t="shared" si="8"/>
        <v>138</v>
      </c>
      <c r="H52" s="115">
        <f t="shared" si="8"/>
        <v>0</v>
      </c>
      <c r="I52" s="115"/>
    </row>
    <row r="53" s="107" customFormat="true" ht="25" customHeight="true" spans="1:245">
      <c r="A53" s="70">
        <v>1</v>
      </c>
      <c r="B53" s="119" t="s">
        <v>492</v>
      </c>
      <c r="C53" s="70">
        <v>7</v>
      </c>
      <c r="D53" s="120"/>
      <c r="E53" s="70"/>
      <c r="F53" s="70"/>
      <c r="G53" s="70">
        <v>7</v>
      </c>
      <c r="H53" s="70"/>
      <c r="I53" s="70"/>
      <c r="IK53" s="109"/>
    </row>
    <row r="54" s="107" customFormat="true" ht="25" customHeight="true" spans="1:245">
      <c r="A54" s="70">
        <v>2</v>
      </c>
      <c r="B54" s="119" t="s">
        <v>493</v>
      </c>
      <c r="C54" s="70">
        <v>2</v>
      </c>
      <c r="D54" s="120"/>
      <c r="E54" s="70"/>
      <c r="F54" s="70"/>
      <c r="G54" s="70">
        <v>62</v>
      </c>
      <c r="H54" s="70"/>
      <c r="I54" s="70"/>
      <c r="IK54" s="109"/>
    </row>
    <row r="55" s="107" customFormat="true" ht="25" customHeight="true" spans="1:245">
      <c r="A55" s="70">
        <v>3</v>
      </c>
      <c r="B55" s="119" t="s">
        <v>494</v>
      </c>
      <c r="C55" s="70"/>
      <c r="D55" s="120"/>
      <c r="E55" s="70"/>
      <c r="F55" s="70"/>
      <c r="G55" s="70">
        <v>52</v>
      </c>
      <c r="H55" s="70"/>
      <c r="I55" s="70"/>
      <c r="IK55" s="109"/>
    </row>
    <row r="56" s="107" customFormat="true" ht="25" customHeight="true" spans="1:245">
      <c r="A56" s="70">
        <v>4</v>
      </c>
      <c r="B56" s="119" t="s">
        <v>495</v>
      </c>
      <c r="C56" s="70">
        <v>3</v>
      </c>
      <c r="D56" s="120"/>
      <c r="E56" s="70"/>
      <c r="F56" s="70"/>
      <c r="G56" s="70">
        <v>17</v>
      </c>
      <c r="H56" s="70"/>
      <c r="I56" s="70"/>
      <c r="IK56" s="109"/>
    </row>
    <row r="57" s="110" customFormat="true" ht="25" customHeight="true" spans="1:9">
      <c r="A57" s="114" t="s">
        <v>496</v>
      </c>
      <c r="B57" s="114" t="s">
        <v>497</v>
      </c>
      <c r="C57" s="115">
        <f t="shared" ref="C57:H57" si="9">SUM(C58:C64)</f>
        <v>6</v>
      </c>
      <c r="D57" s="118">
        <f t="shared" si="9"/>
        <v>17.823</v>
      </c>
      <c r="E57" s="115">
        <f t="shared" si="9"/>
        <v>1</v>
      </c>
      <c r="F57" s="115">
        <f t="shared" si="9"/>
        <v>0</v>
      </c>
      <c r="G57" s="115">
        <f t="shared" si="9"/>
        <v>76</v>
      </c>
      <c r="H57" s="115">
        <f t="shared" si="9"/>
        <v>10.742</v>
      </c>
      <c r="I57" s="115"/>
    </row>
    <row r="58" s="107" customFormat="true" ht="25" customHeight="true" spans="1:245">
      <c r="A58" s="70">
        <v>1</v>
      </c>
      <c r="B58" s="119" t="s">
        <v>498</v>
      </c>
      <c r="C58" s="70">
        <v>3</v>
      </c>
      <c r="D58" s="120"/>
      <c r="E58" s="70"/>
      <c r="F58" s="70"/>
      <c r="G58" s="70"/>
      <c r="H58" s="70"/>
      <c r="I58" s="70"/>
      <c r="IK58" s="109"/>
    </row>
    <row r="59" s="107" customFormat="true" ht="25" customHeight="true" spans="1:245">
      <c r="A59" s="70">
        <v>2</v>
      </c>
      <c r="B59" s="119" t="s">
        <v>499</v>
      </c>
      <c r="C59" s="70"/>
      <c r="D59" s="120"/>
      <c r="E59" s="70"/>
      <c r="F59" s="70"/>
      <c r="G59" s="70">
        <v>32</v>
      </c>
      <c r="H59" s="70"/>
      <c r="I59" s="70"/>
      <c r="IK59" s="109"/>
    </row>
    <row r="60" s="107" customFormat="true" ht="25" customHeight="true" spans="1:245">
      <c r="A60" s="70">
        <v>3</v>
      </c>
      <c r="B60" s="119" t="s">
        <v>500</v>
      </c>
      <c r="C60" s="70"/>
      <c r="D60" s="120">
        <v>17.823</v>
      </c>
      <c r="E60" s="70">
        <v>1</v>
      </c>
      <c r="F60" s="70"/>
      <c r="G60" s="70"/>
      <c r="H60" s="70"/>
      <c r="I60" s="70"/>
      <c r="IK60" s="109"/>
    </row>
    <row r="61" s="107" customFormat="true" ht="25" customHeight="true" spans="1:245">
      <c r="A61" s="70">
        <v>4</v>
      </c>
      <c r="B61" s="119" t="s">
        <v>501</v>
      </c>
      <c r="C61" s="70"/>
      <c r="D61" s="120"/>
      <c r="E61" s="70"/>
      <c r="F61" s="70"/>
      <c r="G61" s="70">
        <v>2</v>
      </c>
      <c r="H61" s="70"/>
      <c r="I61" s="70"/>
      <c r="IK61" s="109"/>
    </row>
    <row r="62" s="107" customFormat="true" ht="25" customHeight="true" spans="1:245">
      <c r="A62" s="70">
        <v>5</v>
      </c>
      <c r="B62" s="119" t="s">
        <v>502</v>
      </c>
      <c r="C62" s="70">
        <v>3</v>
      </c>
      <c r="D62" s="120"/>
      <c r="E62" s="70"/>
      <c r="F62" s="70"/>
      <c r="G62" s="70"/>
      <c r="H62" s="70"/>
      <c r="I62" s="70"/>
      <c r="IK62" s="109"/>
    </row>
    <row r="63" s="107" customFormat="true" ht="25" customHeight="true" spans="1:245">
      <c r="A63" s="70">
        <v>6</v>
      </c>
      <c r="B63" s="119" t="s">
        <v>503</v>
      </c>
      <c r="C63" s="70"/>
      <c r="D63" s="120"/>
      <c r="E63" s="70"/>
      <c r="F63" s="70"/>
      <c r="G63" s="70">
        <v>36</v>
      </c>
      <c r="H63" s="70">
        <v>10.742</v>
      </c>
      <c r="I63" s="70"/>
      <c r="IK63" s="109"/>
    </row>
    <row r="64" s="107" customFormat="true" ht="25" customHeight="true" spans="1:245">
      <c r="A64" s="70">
        <v>7</v>
      </c>
      <c r="B64" s="119" t="s">
        <v>504</v>
      </c>
      <c r="C64" s="70"/>
      <c r="D64" s="120"/>
      <c r="E64" s="70"/>
      <c r="F64" s="70"/>
      <c r="G64" s="70">
        <v>6</v>
      </c>
      <c r="H64" s="70"/>
      <c r="I64" s="70"/>
      <c r="IK64" s="109"/>
    </row>
    <row r="65" s="110" customFormat="true" ht="25" customHeight="true" spans="1:9">
      <c r="A65" s="114" t="s">
        <v>505</v>
      </c>
      <c r="B65" s="114" t="s">
        <v>506</v>
      </c>
      <c r="C65" s="115">
        <f t="shared" ref="C65:H65" si="10">SUM(C66:C67)</f>
        <v>0</v>
      </c>
      <c r="D65" s="118">
        <f t="shared" si="10"/>
        <v>9.419</v>
      </c>
      <c r="E65" s="115">
        <f t="shared" si="10"/>
        <v>0</v>
      </c>
      <c r="F65" s="115">
        <f t="shared" si="10"/>
        <v>0</v>
      </c>
      <c r="G65" s="115">
        <f t="shared" si="10"/>
        <v>33</v>
      </c>
      <c r="H65" s="115">
        <f t="shared" si="10"/>
        <v>0</v>
      </c>
      <c r="I65" s="115"/>
    </row>
    <row r="66" s="107" customFormat="true" ht="25" customHeight="true" spans="1:245">
      <c r="A66" s="70">
        <v>1</v>
      </c>
      <c r="B66" s="119" t="s">
        <v>507</v>
      </c>
      <c r="C66" s="70"/>
      <c r="D66" s="120">
        <v>2</v>
      </c>
      <c r="E66" s="70"/>
      <c r="F66" s="70"/>
      <c r="G66" s="70">
        <v>14</v>
      </c>
      <c r="H66" s="70"/>
      <c r="I66" s="70"/>
      <c r="IK66" s="109"/>
    </row>
    <row r="67" s="107" customFormat="true" ht="25" customHeight="true" spans="1:245">
      <c r="A67" s="70">
        <v>2</v>
      </c>
      <c r="B67" s="119" t="s">
        <v>508</v>
      </c>
      <c r="C67" s="70"/>
      <c r="D67" s="120">
        <v>7.419</v>
      </c>
      <c r="E67" s="70"/>
      <c r="F67" s="70"/>
      <c r="G67" s="70">
        <v>19</v>
      </c>
      <c r="H67" s="70"/>
      <c r="I67" s="70"/>
      <c r="IK67" s="109"/>
    </row>
    <row r="68" s="110" customFormat="true" ht="25" customHeight="true" spans="1:9">
      <c r="A68" s="114" t="s">
        <v>509</v>
      </c>
      <c r="B68" s="114" t="s">
        <v>510</v>
      </c>
      <c r="C68" s="115">
        <f t="shared" ref="C68:H68" si="11">SUM(C69:C75)</f>
        <v>2</v>
      </c>
      <c r="D68" s="118">
        <f t="shared" si="11"/>
        <v>38.942</v>
      </c>
      <c r="E68" s="115">
        <f t="shared" si="11"/>
        <v>2</v>
      </c>
      <c r="F68" s="115">
        <f t="shared" si="11"/>
        <v>0</v>
      </c>
      <c r="G68" s="115">
        <f t="shared" si="11"/>
        <v>2</v>
      </c>
      <c r="H68" s="115">
        <f t="shared" si="11"/>
        <v>0</v>
      </c>
      <c r="I68" s="115"/>
    </row>
    <row r="69" s="107" customFormat="true" ht="25" customHeight="true" spans="1:245">
      <c r="A69" s="70">
        <v>1</v>
      </c>
      <c r="B69" s="119" t="s">
        <v>511</v>
      </c>
      <c r="C69" s="70">
        <v>1</v>
      </c>
      <c r="D69" s="120"/>
      <c r="E69" s="70"/>
      <c r="F69" s="70"/>
      <c r="G69" s="70"/>
      <c r="H69" s="70"/>
      <c r="I69" s="70"/>
      <c r="IK69" s="109"/>
    </row>
    <row r="70" s="107" customFormat="true" ht="25" customHeight="true" spans="1:245">
      <c r="A70" s="70">
        <v>2</v>
      </c>
      <c r="B70" s="119" t="s">
        <v>512</v>
      </c>
      <c r="C70" s="70"/>
      <c r="D70" s="120">
        <v>1.66</v>
      </c>
      <c r="E70" s="70"/>
      <c r="F70" s="70"/>
      <c r="G70" s="70">
        <v>1</v>
      </c>
      <c r="H70" s="70"/>
      <c r="I70" s="70"/>
      <c r="IK70" s="109"/>
    </row>
    <row r="71" s="107" customFormat="true" ht="25" customHeight="true" spans="1:245">
      <c r="A71" s="70">
        <v>3</v>
      </c>
      <c r="B71" s="119" t="s">
        <v>513</v>
      </c>
      <c r="C71" s="70"/>
      <c r="D71" s="120">
        <v>28.386</v>
      </c>
      <c r="E71" s="70">
        <v>2</v>
      </c>
      <c r="F71" s="70"/>
      <c r="G71" s="70"/>
      <c r="H71" s="70"/>
      <c r="I71" s="70"/>
      <c r="IK71" s="109"/>
    </row>
    <row r="72" s="107" customFormat="true" ht="25" customHeight="true" spans="1:245">
      <c r="A72" s="70">
        <v>4</v>
      </c>
      <c r="B72" s="119" t="s">
        <v>514</v>
      </c>
      <c r="C72" s="70"/>
      <c r="D72" s="120"/>
      <c r="E72" s="70"/>
      <c r="F72" s="70"/>
      <c r="G72" s="70">
        <v>1</v>
      </c>
      <c r="H72" s="70"/>
      <c r="I72" s="70"/>
      <c r="IK72" s="109"/>
    </row>
    <row r="73" s="107" customFormat="true" ht="25" customHeight="true" spans="1:245">
      <c r="A73" s="70">
        <v>5</v>
      </c>
      <c r="B73" s="119" t="s">
        <v>515</v>
      </c>
      <c r="C73" s="70">
        <v>1</v>
      </c>
      <c r="D73" s="120"/>
      <c r="E73" s="70"/>
      <c r="F73" s="70"/>
      <c r="G73" s="70"/>
      <c r="H73" s="70"/>
      <c r="I73" s="70"/>
      <c r="IK73" s="109"/>
    </row>
    <row r="74" s="107" customFormat="true" ht="25" customHeight="true" spans="1:245">
      <c r="A74" s="70">
        <v>6</v>
      </c>
      <c r="B74" s="119" t="s">
        <v>516</v>
      </c>
      <c r="C74" s="70"/>
      <c r="D74" s="120">
        <v>4.956</v>
      </c>
      <c r="E74" s="70"/>
      <c r="F74" s="70"/>
      <c r="G74" s="70"/>
      <c r="H74" s="70"/>
      <c r="I74" s="70"/>
      <c r="IK74" s="109"/>
    </row>
    <row r="75" s="107" customFormat="true" ht="25" customHeight="true" spans="1:245">
      <c r="A75" s="70">
        <v>7</v>
      </c>
      <c r="B75" s="119" t="s">
        <v>517</v>
      </c>
      <c r="C75" s="70"/>
      <c r="D75" s="120">
        <v>3.94</v>
      </c>
      <c r="E75" s="70"/>
      <c r="F75" s="70"/>
      <c r="G75" s="70"/>
      <c r="H75" s="70"/>
      <c r="I75" s="70"/>
      <c r="IK75" s="109"/>
    </row>
    <row r="76" s="110" customFormat="true" ht="25" customHeight="true" spans="1:9">
      <c r="A76" s="114" t="s">
        <v>518</v>
      </c>
      <c r="B76" s="114" t="s">
        <v>519</v>
      </c>
      <c r="C76" s="115">
        <f t="shared" ref="C76:H76" si="12">SUM(C77:C80)</f>
        <v>0</v>
      </c>
      <c r="D76" s="118">
        <f t="shared" si="12"/>
        <v>7.34</v>
      </c>
      <c r="E76" s="115">
        <f t="shared" si="12"/>
        <v>0</v>
      </c>
      <c r="F76" s="115">
        <f t="shared" si="12"/>
        <v>0</v>
      </c>
      <c r="G76" s="115">
        <f t="shared" si="12"/>
        <v>162</v>
      </c>
      <c r="H76" s="115">
        <f t="shared" si="12"/>
        <v>0</v>
      </c>
      <c r="I76" s="115"/>
    </row>
    <row r="77" s="107" customFormat="true" ht="25" customHeight="true" spans="1:245">
      <c r="A77" s="70">
        <v>1</v>
      </c>
      <c r="B77" s="119" t="s">
        <v>520</v>
      </c>
      <c r="C77" s="70"/>
      <c r="D77" s="120"/>
      <c r="E77" s="70"/>
      <c r="F77" s="70"/>
      <c r="G77" s="70">
        <v>91</v>
      </c>
      <c r="H77" s="70"/>
      <c r="I77" s="70"/>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09"/>
      <c r="BS77" s="109"/>
      <c r="BT77" s="109"/>
      <c r="BU77" s="109"/>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c r="EO77" s="109"/>
      <c r="EP77" s="109"/>
      <c r="EQ77" s="109"/>
      <c r="ER77" s="109"/>
      <c r="ES77" s="109"/>
      <c r="ET77" s="109"/>
      <c r="EU77" s="109"/>
      <c r="EV77" s="109"/>
      <c r="EW77" s="109"/>
      <c r="EX77" s="109"/>
      <c r="EY77" s="109"/>
      <c r="EZ77" s="109"/>
      <c r="FA77" s="109"/>
      <c r="FB77" s="109"/>
      <c r="FC77" s="109"/>
      <c r="FD77" s="109"/>
      <c r="FE77" s="109"/>
      <c r="FF77" s="109"/>
      <c r="FG77" s="109"/>
      <c r="FH77" s="109"/>
      <c r="FI77" s="109"/>
      <c r="FJ77" s="109"/>
      <c r="FK77" s="109"/>
      <c r="FL77" s="109"/>
      <c r="FM77" s="109"/>
      <c r="FN77" s="109"/>
      <c r="FO77" s="109"/>
      <c r="FP77" s="109"/>
      <c r="FQ77" s="109"/>
      <c r="FR77" s="109"/>
      <c r="FS77" s="109"/>
      <c r="FT77" s="109"/>
      <c r="FU77" s="109"/>
      <c r="FV77" s="109"/>
      <c r="FW77" s="109"/>
      <c r="FX77" s="109"/>
      <c r="FY77" s="109"/>
      <c r="FZ77" s="109"/>
      <c r="GA77" s="109"/>
      <c r="GB77" s="109"/>
      <c r="GC77" s="109"/>
      <c r="GD77" s="109"/>
      <c r="GE77" s="109"/>
      <c r="GF77" s="109"/>
      <c r="GG77" s="109"/>
      <c r="GH77" s="109"/>
      <c r="GI77" s="109"/>
      <c r="GJ77" s="109"/>
      <c r="GK77" s="109"/>
      <c r="GL77" s="109"/>
      <c r="GM77" s="109"/>
      <c r="GN77" s="109"/>
      <c r="GO77" s="109"/>
      <c r="GP77" s="109"/>
      <c r="GQ77" s="109"/>
      <c r="GR77" s="109"/>
      <c r="GS77" s="109"/>
      <c r="GT77" s="109"/>
      <c r="GU77" s="109"/>
      <c r="GV77" s="109"/>
      <c r="GW77" s="109"/>
      <c r="GX77" s="109"/>
      <c r="GY77" s="109"/>
      <c r="GZ77" s="109"/>
      <c r="HA77" s="109"/>
      <c r="HB77" s="109"/>
      <c r="HC77" s="109"/>
      <c r="HD77" s="109"/>
      <c r="HE77" s="109"/>
      <c r="HF77" s="109"/>
      <c r="HG77" s="109"/>
      <c r="HH77" s="109"/>
      <c r="HI77" s="109"/>
      <c r="HJ77" s="109"/>
      <c r="HK77" s="109"/>
      <c r="HL77" s="109"/>
      <c r="HM77" s="109"/>
      <c r="HN77" s="109"/>
      <c r="HO77" s="109"/>
      <c r="HP77" s="109"/>
      <c r="HQ77" s="109"/>
      <c r="HR77" s="109"/>
      <c r="HS77" s="109"/>
      <c r="HT77" s="109"/>
      <c r="HU77" s="109"/>
      <c r="HV77" s="109"/>
      <c r="HW77" s="109"/>
      <c r="HX77" s="109"/>
      <c r="HY77" s="109"/>
      <c r="HZ77" s="109"/>
      <c r="IA77" s="109"/>
      <c r="IB77" s="109"/>
      <c r="IC77" s="109"/>
      <c r="ID77" s="109"/>
      <c r="IE77" s="109"/>
      <c r="IF77" s="109"/>
      <c r="IG77" s="109"/>
      <c r="IH77" s="109"/>
      <c r="II77" s="109"/>
      <c r="IJ77" s="109"/>
      <c r="IK77" s="109"/>
    </row>
    <row r="78" s="107" customFormat="true" ht="25" customHeight="true" spans="1:245">
      <c r="A78" s="70">
        <v>2</v>
      </c>
      <c r="B78" s="119" t="s">
        <v>521</v>
      </c>
      <c r="C78" s="70"/>
      <c r="D78" s="120"/>
      <c r="E78" s="70"/>
      <c r="F78" s="70"/>
      <c r="G78" s="70">
        <v>62</v>
      </c>
      <c r="H78" s="70"/>
      <c r="I78" s="70"/>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c r="EO78" s="109"/>
      <c r="EP78" s="109"/>
      <c r="EQ78" s="109"/>
      <c r="ER78" s="109"/>
      <c r="ES78" s="109"/>
      <c r="ET78" s="109"/>
      <c r="EU78" s="109"/>
      <c r="EV78" s="109"/>
      <c r="EW78" s="109"/>
      <c r="EX78" s="109"/>
      <c r="EY78" s="109"/>
      <c r="EZ78" s="109"/>
      <c r="FA78" s="109"/>
      <c r="FB78" s="109"/>
      <c r="FC78" s="109"/>
      <c r="FD78" s="109"/>
      <c r="FE78" s="109"/>
      <c r="FF78" s="109"/>
      <c r="FG78" s="109"/>
      <c r="FH78" s="109"/>
      <c r="FI78" s="109"/>
      <c r="FJ78" s="109"/>
      <c r="FK78" s="109"/>
      <c r="FL78" s="109"/>
      <c r="FM78" s="109"/>
      <c r="FN78" s="109"/>
      <c r="FO78" s="109"/>
      <c r="FP78" s="109"/>
      <c r="FQ78" s="109"/>
      <c r="FR78" s="109"/>
      <c r="FS78" s="109"/>
      <c r="FT78" s="109"/>
      <c r="FU78" s="109"/>
      <c r="FV78" s="109"/>
      <c r="FW78" s="109"/>
      <c r="FX78" s="109"/>
      <c r="FY78" s="109"/>
      <c r="FZ78" s="109"/>
      <c r="GA78" s="109"/>
      <c r="GB78" s="109"/>
      <c r="GC78" s="109"/>
      <c r="GD78" s="109"/>
      <c r="GE78" s="109"/>
      <c r="GF78" s="109"/>
      <c r="GG78" s="109"/>
      <c r="GH78" s="109"/>
      <c r="GI78" s="109"/>
      <c r="GJ78" s="109"/>
      <c r="GK78" s="109"/>
      <c r="GL78" s="109"/>
      <c r="GM78" s="109"/>
      <c r="GN78" s="109"/>
      <c r="GO78" s="109"/>
      <c r="GP78" s="109"/>
      <c r="GQ78" s="109"/>
      <c r="GR78" s="109"/>
      <c r="GS78" s="109"/>
      <c r="GT78" s="109"/>
      <c r="GU78" s="109"/>
      <c r="GV78" s="109"/>
      <c r="GW78" s="109"/>
      <c r="GX78" s="109"/>
      <c r="GY78" s="109"/>
      <c r="GZ78" s="109"/>
      <c r="HA78" s="109"/>
      <c r="HB78" s="109"/>
      <c r="HC78" s="109"/>
      <c r="HD78" s="109"/>
      <c r="HE78" s="109"/>
      <c r="HF78" s="109"/>
      <c r="HG78" s="109"/>
      <c r="HH78" s="109"/>
      <c r="HI78" s="109"/>
      <c r="HJ78" s="109"/>
      <c r="HK78" s="109"/>
      <c r="HL78" s="109"/>
      <c r="HM78" s="109"/>
      <c r="HN78" s="109"/>
      <c r="HO78" s="109"/>
      <c r="HP78" s="109"/>
      <c r="HQ78" s="109"/>
      <c r="HR78" s="109"/>
      <c r="HS78" s="109"/>
      <c r="HT78" s="109"/>
      <c r="HU78" s="109"/>
      <c r="HV78" s="109"/>
      <c r="HW78" s="109"/>
      <c r="HX78" s="109"/>
      <c r="HY78" s="109"/>
      <c r="HZ78" s="109"/>
      <c r="IA78" s="109"/>
      <c r="IB78" s="109"/>
      <c r="IC78" s="109"/>
      <c r="ID78" s="109"/>
      <c r="IE78" s="109"/>
      <c r="IF78" s="109"/>
      <c r="IG78" s="109"/>
      <c r="IH78" s="109"/>
      <c r="II78" s="109"/>
      <c r="IJ78" s="109"/>
      <c r="IK78" s="109"/>
    </row>
    <row r="79" s="107" customFormat="true" ht="25" customHeight="true" spans="1:245">
      <c r="A79" s="70">
        <v>3</v>
      </c>
      <c r="B79" s="119" t="s">
        <v>522</v>
      </c>
      <c r="C79" s="70"/>
      <c r="D79" s="120">
        <v>7.34</v>
      </c>
      <c r="E79" s="70"/>
      <c r="F79" s="70"/>
      <c r="G79" s="70"/>
      <c r="H79" s="70"/>
      <c r="I79" s="70"/>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09"/>
      <c r="BQ79" s="109"/>
      <c r="BR79" s="109"/>
      <c r="BS79" s="109"/>
      <c r="BT79" s="109"/>
      <c r="BU79" s="109"/>
      <c r="BV79" s="109"/>
      <c r="BW79" s="109"/>
      <c r="BX79" s="109"/>
      <c r="BY79" s="109"/>
      <c r="BZ79" s="109"/>
      <c r="CA79" s="109"/>
      <c r="CB79" s="109"/>
      <c r="CC79" s="109"/>
      <c r="CD79" s="109"/>
      <c r="CE79" s="109"/>
      <c r="CF79" s="109"/>
      <c r="CG79" s="109"/>
      <c r="CH79" s="109"/>
      <c r="CI79" s="109"/>
      <c r="CJ79" s="109"/>
      <c r="CK79" s="109"/>
      <c r="CL79" s="109"/>
      <c r="CM79" s="109"/>
      <c r="CN79" s="109"/>
      <c r="CO79" s="109"/>
      <c r="CP79" s="109"/>
      <c r="CQ79" s="109"/>
      <c r="CR79" s="109"/>
      <c r="CS79" s="109"/>
      <c r="CT79" s="109"/>
      <c r="CU79" s="109"/>
      <c r="CV79" s="109"/>
      <c r="CW79" s="109"/>
      <c r="CX79" s="109"/>
      <c r="CY79" s="109"/>
      <c r="CZ79" s="109"/>
      <c r="DA79" s="109"/>
      <c r="DB79" s="109"/>
      <c r="DC79" s="109"/>
      <c r="DD79" s="109"/>
      <c r="DE79" s="109"/>
      <c r="DF79" s="109"/>
      <c r="DG79" s="109"/>
      <c r="DH79" s="109"/>
      <c r="DI79" s="109"/>
      <c r="DJ79" s="109"/>
      <c r="DK79" s="109"/>
      <c r="DL79" s="109"/>
      <c r="DM79" s="109"/>
      <c r="DN79" s="109"/>
      <c r="DO79" s="109"/>
      <c r="DP79" s="109"/>
      <c r="DQ79" s="109"/>
      <c r="DR79" s="109"/>
      <c r="DS79" s="109"/>
      <c r="DT79" s="109"/>
      <c r="DU79" s="109"/>
      <c r="DV79" s="109"/>
      <c r="DW79" s="109"/>
      <c r="DX79" s="109"/>
      <c r="DY79" s="109"/>
      <c r="DZ79" s="109"/>
      <c r="EA79" s="109"/>
      <c r="EB79" s="109"/>
      <c r="EC79" s="109"/>
      <c r="ED79" s="109"/>
      <c r="EE79" s="109"/>
      <c r="EF79" s="109"/>
      <c r="EG79" s="109"/>
      <c r="EH79" s="109"/>
      <c r="EI79" s="109"/>
      <c r="EJ79" s="109"/>
      <c r="EK79" s="109"/>
      <c r="EL79" s="109"/>
      <c r="EM79" s="109"/>
      <c r="EN79" s="109"/>
      <c r="EO79" s="109"/>
      <c r="EP79" s="109"/>
      <c r="EQ79" s="109"/>
      <c r="ER79" s="109"/>
      <c r="ES79" s="109"/>
      <c r="ET79" s="109"/>
      <c r="EU79" s="109"/>
      <c r="EV79" s="109"/>
      <c r="EW79" s="109"/>
      <c r="EX79" s="109"/>
      <c r="EY79" s="109"/>
      <c r="EZ79" s="109"/>
      <c r="FA79" s="109"/>
      <c r="FB79" s="109"/>
      <c r="FC79" s="109"/>
      <c r="FD79" s="109"/>
      <c r="FE79" s="109"/>
      <c r="FF79" s="109"/>
      <c r="FG79" s="109"/>
      <c r="FH79" s="109"/>
      <c r="FI79" s="109"/>
      <c r="FJ79" s="109"/>
      <c r="FK79" s="109"/>
      <c r="FL79" s="109"/>
      <c r="FM79" s="109"/>
      <c r="FN79" s="109"/>
      <c r="FO79" s="109"/>
      <c r="FP79" s="109"/>
      <c r="FQ79" s="109"/>
      <c r="FR79" s="109"/>
      <c r="FS79" s="109"/>
      <c r="FT79" s="109"/>
      <c r="FU79" s="109"/>
      <c r="FV79" s="109"/>
      <c r="FW79" s="109"/>
      <c r="FX79" s="109"/>
      <c r="FY79" s="109"/>
      <c r="FZ79" s="109"/>
      <c r="GA79" s="109"/>
      <c r="GB79" s="109"/>
      <c r="GC79" s="109"/>
      <c r="GD79" s="109"/>
      <c r="GE79" s="109"/>
      <c r="GF79" s="109"/>
      <c r="GG79" s="109"/>
      <c r="GH79" s="109"/>
      <c r="GI79" s="109"/>
      <c r="GJ79" s="109"/>
      <c r="GK79" s="109"/>
      <c r="GL79" s="109"/>
      <c r="GM79" s="109"/>
      <c r="GN79" s="109"/>
      <c r="GO79" s="109"/>
      <c r="GP79" s="109"/>
      <c r="GQ79" s="109"/>
      <c r="GR79" s="109"/>
      <c r="GS79" s="109"/>
      <c r="GT79" s="109"/>
      <c r="GU79" s="109"/>
      <c r="GV79" s="109"/>
      <c r="GW79" s="109"/>
      <c r="GX79" s="109"/>
      <c r="GY79" s="109"/>
      <c r="GZ79" s="109"/>
      <c r="HA79" s="109"/>
      <c r="HB79" s="109"/>
      <c r="HC79" s="109"/>
      <c r="HD79" s="109"/>
      <c r="HE79" s="109"/>
      <c r="HF79" s="109"/>
      <c r="HG79" s="109"/>
      <c r="HH79" s="109"/>
      <c r="HI79" s="109"/>
      <c r="HJ79" s="109"/>
      <c r="HK79" s="109"/>
      <c r="HL79" s="109"/>
      <c r="HM79" s="109"/>
      <c r="HN79" s="109"/>
      <c r="HO79" s="109"/>
      <c r="HP79" s="109"/>
      <c r="HQ79" s="109"/>
      <c r="HR79" s="109"/>
      <c r="HS79" s="109"/>
      <c r="HT79" s="109"/>
      <c r="HU79" s="109"/>
      <c r="HV79" s="109"/>
      <c r="HW79" s="109"/>
      <c r="HX79" s="109"/>
      <c r="HY79" s="109"/>
      <c r="HZ79" s="109"/>
      <c r="IA79" s="109"/>
      <c r="IB79" s="109"/>
      <c r="IC79" s="109"/>
      <c r="ID79" s="109"/>
      <c r="IE79" s="109"/>
      <c r="IF79" s="109"/>
      <c r="IG79" s="109"/>
      <c r="IH79" s="109"/>
      <c r="II79" s="109"/>
      <c r="IJ79" s="109"/>
      <c r="IK79" s="109"/>
    </row>
    <row r="80" s="107" customFormat="true" ht="25" customHeight="true" spans="1:245">
      <c r="A80" s="70">
        <v>4</v>
      </c>
      <c r="B80" s="119" t="s">
        <v>523</v>
      </c>
      <c r="C80" s="70"/>
      <c r="D80" s="120"/>
      <c r="E80" s="70"/>
      <c r="F80" s="70"/>
      <c r="G80" s="70">
        <v>9</v>
      </c>
      <c r="H80" s="70"/>
      <c r="I80" s="70"/>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09"/>
      <c r="BW80" s="109"/>
      <c r="BX80" s="109"/>
      <c r="BY80" s="109"/>
      <c r="BZ80" s="109"/>
      <c r="CA80" s="109"/>
      <c r="CB80" s="109"/>
      <c r="CC80" s="109"/>
      <c r="CD80" s="109"/>
      <c r="CE80" s="109"/>
      <c r="CF80" s="109"/>
      <c r="CG80" s="109"/>
      <c r="CH80" s="109"/>
      <c r="CI80" s="109"/>
      <c r="CJ80" s="109"/>
      <c r="CK80" s="109"/>
      <c r="CL80" s="109"/>
      <c r="CM80" s="109"/>
      <c r="CN80" s="109"/>
      <c r="CO80" s="109"/>
      <c r="CP80" s="109"/>
      <c r="CQ80" s="109"/>
      <c r="CR80" s="109"/>
      <c r="CS80" s="109"/>
      <c r="CT80" s="109"/>
      <c r="CU80" s="109"/>
      <c r="CV80" s="109"/>
      <c r="CW80" s="109"/>
      <c r="CX80" s="109"/>
      <c r="CY80" s="109"/>
      <c r="CZ80" s="109"/>
      <c r="DA80" s="109"/>
      <c r="DB80" s="109"/>
      <c r="DC80" s="109"/>
      <c r="DD80" s="109"/>
      <c r="DE80" s="109"/>
      <c r="DF80" s="109"/>
      <c r="DG80" s="109"/>
      <c r="DH80" s="109"/>
      <c r="DI80" s="109"/>
      <c r="DJ80" s="109"/>
      <c r="DK80" s="109"/>
      <c r="DL80" s="109"/>
      <c r="DM80" s="109"/>
      <c r="DN80" s="109"/>
      <c r="DO80" s="109"/>
      <c r="DP80" s="109"/>
      <c r="DQ80" s="109"/>
      <c r="DR80" s="109"/>
      <c r="DS80" s="109"/>
      <c r="DT80" s="109"/>
      <c r="DU80" s="109"/>
      <c r="DV80" s="109"/>
      <c r="DW80" s="109"/>
      <c r="DX80" s="109"/>
      <c r="DY80" s="109"/>
      <c r="DZ80" s="109"/>
      <c r="EA80" s="109"/>
      <c r="EB80" s="109"/>
      <c r="EC80" s="109"/>
      <c r="ED80" s="109"/>
      <c r="EE80" s="109"/>
      <c r="EF80" s="109"/>
      <c r="EG80" s="109"/>
      <c r="EH80" s="109"/>
      <c r="EI80" s="109"/>
      <c r="EJ80" s="109"/>
      <c r="EK80" s="109"/>
      <c r="EL80" s="109"/>
      <c r="EM80" s="109"/>
      <c r="EN80" s="109"/>
      <c r="EO80" s="109"/>
      <c r="EP80" s="109"/>
      <c r="EQ80" s="109"/>
      <c r="ER80" s="109"/>
      <c r="ES80" s="109"/>
      <c r="ET80" s="109"/>
      <c r="EU80" s="109"/>
      <c r="EV80" s="109"/>
      <c r="EW80" s="109"/>
      <c r="EX80" s="109"/>
      <c r="EY80" s="109"/>
      <c r="EZ80" s="109"/>
      <c r="FA80" s="109"/>
      <c r="FB80" s="109"/>
      <c r="FC80" s="109"/>
      <c r="FD80" s="109"/>
      <c r="FE80" s="109"/>
      <c r="FF80" s="109"/>
      <c r="FG80" s="109"/>
      <c r="FH80" s="109"/>
      <c r="FI80" s="109"/>
      <c r="FJ80" s="109"/>
      <c r="FK80" s="109"/>
      <c r="FL80" s="109"/>
      <c r="FM80" s="109"/>
      <c r="FN80" s="109"/>
      <c r="FO80" s="109"/>
      <c r="FP80" s="109"/>
      <c r="FQ80" s="109"/>
      <c r="FR80" s="109"/>
      <c r="FS80" s="109"/>
      <c r="FT80" s="109"/>
      <c r="FU80" s="109"/>
      <c r="FV80" s="109"/>
      <c r="FW80" s="109"/>
      <c r="FX80" s="109"/>
      <c r="FY80" s="109"/>
      <c r="FZ80" s="109"/>
      <c r="GA80" s="109"/>
      <c r="GB80" s="109"/>
      <c r="GC80" s="109"/>
      <c r="GD80" s="109"/>
      <c r="GE80" s="109"/>
      <c r="GF80" s="109"/>
      <c r="GG80" s="109"/>
      <c r="GH80" s="109"/>
      <c r="GI80" s="109"/>
      <c r="GJ80" s="109"/>
      <c r="GK80" s="109"/>
      <c r="GL80" s="109"/>
      <c r="GM80" s="109"/>
      <c r="GN80" s="109"/>
      <c r="GO80" s="109"/>
      <c r="GP80" s="109"/>
      <c r="GQ80" s="109"/>
      <c r="GR80" s="109"/>
      <c r="GS80" s="109"/>
      <c r="GT80" s="109"/>
      <c r="GU80" s="109"/>
      <c r="GV80" s="109"/>
      <c r="GW80" s="109"/>
      <c r="GX80" s="109"/>
      <c r="GY80" s="109"/>
      <c r="GZ80" s="109"/>
      <c r="HA80" s="109"/>
      <c r="HB80" s="109"/>
      <c r="HC80" s="109"/>
      <c r="HD80" s="109"/>
      <c r="HE80" s="109"/>
      <c r="HF80" s="109"/>
      <c r="HG80" s="109"/>
      <c r="HH80" s="109"/>
      <c r="HI80" s="109"/>
      <c r="HJ80" s="109"/>
      <c r="HK80" s="109"/>
      <c r="HL80" s="109"/>
      <c r="HM80" s="109"/>
      <c r="HN80" s="109"/>
      <c r="HO80" s="109"/>
      <c r="HP80" s="109"/>
      <c r="HQ80" s="109"/>
      <c r="HR80" s="109"/>
      <c r="HS80" s="109"/>
      <c r="HT80" s="109"/>
      <c r="HU80" s="109"/>
      <c r="HV80" s="109"/>
      <c r="HW80" s="109"/>
      <c r="HX80" s="109"/>
      <c r="HY80" s="109"/>
      <c r="HZ80" s="109"/>
      <c r="IA80" s="109"/>
      <c r="IB80" s="109"/>
      <c r="IC80" s="109"/>
      <c r="ID80" s="109"/>
      <c r="IE80" s="109"/>
      <c r="IF80" s="109"/>
      <c r="IG80" s="109"/>
      <c r="IH80" s="109"/>
      <c r="II80" s="109"/>
      <c r="IJ80" s="109"/>
      <c r="IK80" s="109"/>
    </row>
    <row r="81" s="110" customFormat="true" ht="25" customHeight="true" spans="1:9">
      <c r="A81" s="114" t="s">
        <v>524</v>
      </c>
      <c r="B81" s="114" t="s">
        <v>525</v>
      </c>
      <c r="C81" s="115">
        <f t="shared" ref="C81:H81" si="13">SUM(C82:C84)</f>
        <v>1</v>
      </c>
      <c r="D81" s="118">
        <f t="shared" si="13"/>
        <v>9.37</v>
      </c>
      <c r="E81" s="115">
        <f t="shared" si="13"/>
        <v>0</v>
      </c>
      <c r="F81" s="115">
        <f t="shared" si="13"/>
        <v>0</v>
      </c>
      <c r="G81" s="115">
        <f t="shared" si="13"/>
        <v>36</v>
      </c>
      <c r="H81" s="115">
        <f t="shared" si="13"/>
        <v>0</v>
      </c>
      <c r="I81" s="115"/>
    </row>
    <row r="82" s="107" customFormat="true" ht="25" customHeight="true" spans="1:245">
      <c r="A82" s="70">
        <v>1</v>
      </c>
      <c r="B82" s="119" t="s">
        <v>526</v>
      </c>
      <c r="C82" s="70">
        <v>1</v>
      </c>
      <c r="D82" s="120"/>
      <c r="E82" s="70"/>
      <c r="F82" s="70"/>
      <c r="G82" s="70">
        <v>14</v>
      </c>
      <c r="H82" s="70"/>
      <c r="I82" s="70"/>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09"/>
      <c r="BR82" s="109"/>
      <c r="BS82" s="109"/>
      <c r="BT82" s="109"/>
      <c r="BU82" s="109"/>
      <c r="BV82" s="109"/>
      <c r="BW82" s="109"/>
      <c r="BX82" s="109"/>
      <c r="BY82" s="109"/>
      <c r="BZ82" s="109"/>
      <c r="CA82" s="109"/>
      <c r="CB82" s="109"/>
      <c r="CC82" s="109"/>
      <c r="CD82" s="109"/>
      <c r="CE82" s="109"/>
      <c r="CF82" s="109"/>
      <c r="CG82" s="109"/>
      <c r="CH82" s="109"/>
      <c r="CI82" s="109"/>
      <c r="CJ82" s="109"/>
      <c r="CK82" s="109"/>
      <c r="CL82" s="109"/>
      <c r="CM82" s="109"/>
      <c r="CN82" s="109"/>
      <c r="CO82" s="109"/>
      <c r="CP82" s="109"/>
      <c r="CQ82" s="109"/>
      <c r="CR82" s="109"/>
      <c r="CS82" s="109"/>
      <c r="CT82" s="109"/>
      <c r="CU82" s="109"/>
      <c r="CV82" s="109"/>
      <c r="CW82" s="109"/>
      <c r="CX82" s="109"/>
      <c r="CY82" s="109"/>
      <c r="CZ82" s="109"/>
      <c r="DA82" s="109"/>
      <c r="DB82" s="109"/>
      <c r="DC82" s="109"/>
      <c r="DD82" s="109"/>
      <c r="DE82" s="109"/>
      <c r="DF82" s="109"/>
      <c r="DG82" s="109"/>
      <c r="DH82" s="109"/>
      <c r="DI82" s="109"/>
      <c r="DJ82" s="109"/>
      <c r="DK82" s="109"/>
      <c r="DL82" s="109"/>
      <c r="DM82" s="109"/>
      <c r="DN82" s="109"/>
      <c r="DO82" s="109"/>
      <c r="DP82" s="109"/>
      <c r="DQ82" s="109"/>
      <c r="DR82" s="109"/>
      <c r="DS82" s="109"/>
      <c r="DT82" s="109"/>
      <c r="DU82" s="109"/>
      <c r="DV82" s="109"/>
      <c r="DW82" s="109"/>
      <c r="DX82" s="109"/>
      <c r="DY82" s="109"/>
      <c r="DZ82" s="109"/>
      <c r="EA82" s="109"/>
      <c r="EB82" s="109"/>
      <c r="EC82" s="109"/>
      <c r="ED82" s="109"/>
      <c r="EE82" s="109"/>
      <c r="EF82" s="109"/>
      <c r="EG82" s="109"/>
      <c r="EH82" s="109"/>
      <c r="EI82" s="109"/>
      <c r="EJ82" s="109"/>
      <c r="EK82" s="109"/>
      <c r="EL82" s="109"/>
      <c r="EM82" s="109"/>
      <c r="EN82" s="109"/>
      <c r="EO82" s="109"/>
      <c r="EP82" s="109"/>
      <c r="EQ82" s="109"/>
      <c r="ER82" s="109"/>
      <c r="ES82" s="109"/>
      <c r="ET82" s="109"/>
      <c r="EU82" s="109"/>
      <c r="EV82" s="109"/>
      <c r="EW82" s="109"/>
      <c r="EX82" s="109"/>
      <c r="EY82" s="109"/>
      <c r="EZ82" s="109"/>
      <c r="FA82" s="109"/>
      <c r="FB82" s="109"/>
      <c r="FC82" s="109"/>
      <c r="FD82" s="109"/>
      <c r="FE82" s="109"/>
      <c r="FF82" s="109"/>
      <c r="FG82" s="109"/>
      <c r="FH82" s="109"/>
      <c r="FI82" s="109"/>
      <c r="FJ82" s="109"/>
      <c r="FK82" s="109"/>
      <c r="FL82" s="109"/>
      <c r="FM82" s="109"/>
      <c r="FN82" s="109"/>
      <c r="FO82" s="109"/>
      <c r="FP82" s="109"/>
      <c r="FQ82" s="109"/>
      <c r="FR82" s="109"/>
      <c r="FS82" s="109"/>
      <c r="FT82" s="109"/>
      <c r="FU82" s="109"/>
      <c r="FV82" s="109"/>
      <c r="FW82" s="109"/>
      <c r="FX82" s="109"/>
      <c r="FY82" s="109"/>
      <c r="FZ82" s="109"/>
      <c r="GA82" s="109"/>
      <c r="GB82" s="109"/>
      <c r="GC82" s="109"/>
      <c r="GD82" s="109"/>
      <c r="GE82" s="109"/>
      <c r="GF82" s="109"/>
      <c r="GG82" s="109"/>
      <c r="GH82" s="109"/>
      <c r="GI82" s="109"/>
      <c r="GJ82" s="109"/>
      <c r="GK82" s="109"/>
      <c r="GL82" s="109"/>
      <c r="GM82" s="109"/>
      <c r="GN82" s="109"/>
      <c r="GO82" s="109"/>
      <c r="GP82" s="109"/>
      <c r="GQ82" s="109"/>
      <c r="GR82" s="109"/>
      <c r="GS82" s="109"/>
      <c r="GT82" s="109"/>
      <c r="GU82" s="109"/>
      <c r="GV82" s="109"/>
      <c r="GW82" s="109"/>
      <c r="GX82" s="109"/>
      <c r="GY82" s="109"/>
      <c r="GZ82" s="109"/>
      <c r="HA82" s="109"/>
      <c r="HB82" s="109"/>
      <c r="HC82" s="109"/>
      <c r="HD82" s="109"/>
      <c r="HE82" s="109"/>
      <c r="HF82" s="109"/>
      <c r="HG82" s="109"/>
      <c r="HH82" s="109"/>
      <c r="HI82" s="109"/>
      <c r="HJ82" s="109"/>
      <c r="HK82" s="109"/>
      <c r="HL82" s="109"/>
      <c r="HM82" s="109"/>
      <c r="HN82" s="109"/>
      <c r="HO82" s="109"/>
      <c r="HP82" s="109"/>
      <c r="HQ82" s="109"/>
      <c r="HR82" s="109"/>
      <c r="HS82" s="109"/>
      <c r="HT82" s="109"/>
      <c r="HU82" s="109"/>
      <c r="HV82" s="109"/>
      <c r="HW82" s="109"/>
      <c r="HX82" s="109"/>
      <c r="HY82" s="109"/>
      <c r="HZ82" s="109"/>
      <c r="IA82" s="109"/>
      <c r="IB82" s="109"/>
      <c r="IC82" s="109"/>
      <c r="ID82" s="109"/>
      <c r="IE82" s="109"/>
      <c r="IF82" s="109"/>
      <c r="IG82" s="109"/>
      <c r="IH82" s="109"/>
      <c r="II82" s="109"/>
      <c r="IJ82" s="109"/>
      <c r="IK82" s="109"/>
    </row>
    <row r="83" s="107" customFormat="true" ht="25" customHeight="true" spans="1:245">
      <c r="A83" s="70">
        <v>2</v>
      </c>
      <c r="B83" s="119" t="s">
        <v>527</v>
      </c>
      <c r="C83" s="70"/>
      <c r="D83" s="120">
        <v>9.37</v>
      </c>
      <c r="E83" s="70"/>
      <c r="F83" s="70"/>
      <c r="G83" s="70">
        <v>7</v>
      </c>
      <c r="H83" s="70"/>
      <c r="I83" s="70"/>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09"/>
      <c r="AK83" s="109"/>
      <c r="AL83" s="109"/>
      <c r="AM83" s="109"/>
      <c r="AN83" s="109"/>
      <c r="AO83" s="109"/>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09"/>
      <c r="BR83" s="109"/>
      <c r="BS83" s="109"/>
      <c r="BT83" s="109"/>
      <c r="BU83" s="109"/>
      <c r="BV83" s="109"/>
      <c r="BW83" s="109"/>
      <c r="BX83" s="109"/>
      <c r="BY83" s="109"/>
      <c r="BZ83" s="109"/>
      <c r="CA83" s="109"/>
      <c r="CB83" s="109"/>
      <c r="CC83" s="109"/>
      <c r="CD83" s="109"/>
      <c r="CE83" s="109"/>
      <c r="CF83" s="109"/>
      <c r="CG83" s="109"/>
      <c r="CH83" s="109"/>
      <c r="CI83" s="109"/>
      <c r="CJ83" s="109"/>
      <c r="CK83" s="109"/>
      <c r="CL83" s="109"/>
      <c r="CM83" s="109"/>
      <c r="CN83" s="109"/>
      <c r="CO83" s="109"/>
      <c r="CP83" s="109"/>
      <c r="CQ83" s="109"/>
      <c r="CR83" s="109"/>
      <c r="CS83" s="109"/>
      <c r="CT83" s="109"/>
      <c r="CU83" s="109"/>
      <c r="CV83" s="109"/>
      <c r="CW83" s="109"/>
      <c r="CX83" s="109"/>
      <c r="CY83" s="109"/>
      <c r="CZ83" s="109"/>
      <c r="DA83" s="109"/>
      <c r="DB83" s="109"/>
      <c r="DC83" s="109"/>
      <c r="DD83" s="109"/>
      <c r="DE83" s="109"/>
      <c r="DF83" s="109"/>
      <c r="DG83" s="109"/>
      <c r="DH83" s="109"/>
      <c r="DI83" s="109"/>
      <c r="DJ83" s="109"/>
      <c r="DK83" s="109"/>
      <c r="DL83" s="109"/>
      <c r="DM83" s="109"/>
      <c r="DN83" s="109"/>
      <c r="DO83" s="109"/>
      <c r="DP83" s="109"/>
      <c r="DQ83" s="109"/>
      <c r="DR83" s="109"/>
      <c r="DS83" s="109"/>
      <c r="DT83" s="109"/>
      <c r="DU83" s="109"/>
      <c r="DV83" s="109"/>
      <c r="DW83" s="109"/>
      <c r="DX83" s="109"/>
      <c r="DY83" s="109"/>
      <c r="DZ83" s="109"/>
      <c r="EA83" s="109"/>
      <c r="EB83" s="109"/>
      <c r="EC83" s="109"/>
      <c r="ED83" s="109"/>
      <c r="EE83" s="109"/>
      <c r="EF83" s="109"/>
      <c r="EG83" s="109"/>
      <c r="EH83" s="109"/>
      <c r="EI83" s="109"/>
      <c r="EJ83" s="109"/>
      <c r="EK83" s="109"/>
      <c r="EL83" s="109"/>
      <c r="EM83" s="109"/>
      <c r="EN83" s="109"/>
      <c r="EO83" s="109"/>
      <c r="EP83" s="109"/>
      <c r="EQ83" s="109"/>
      <c r="ER83" s="109"/>
      <c r="ES83" s="109"/>
      <c r="ET83" s="109"/>
      <c r="EU83" s="109"/>
      <c r="EV83" s="109"/>
      <c r="EW83" s="109"/>
      <c r="EX83" s="109"/>
      <c r="EY83" s="109"/>
      <c r="EZ83" s="109"/>
      <c r="FA83" s="109"/>
      <c r="FB83" s="109"/>
      <c r="FC83" s="109"/>
      <c r="FD83" s="109"/>
      <c r="FE83" s="109"/>
      <c r="FF83" s="109"/>
      <c r="FG83" s="109"/>
      <c r="FH83" s="109"/>
      <c r="FI83" s="109"/>
      <c r="FJ83" s="109"/>
      <c r="FK83" s="109"/>
      <c r="FL83" s="109"/>
      <c r="FM83" s="109"/>
      <c r="FN83" s="109"/>
      <c r="FO83" s="109"/>
      <c r="FP83" s="109"/>
      <c r="FQ83" s="109"/>
      <c r="FR83" s="109"/>
      <c r="FS83" s="109"/>
      <c r="FT83" s="109"/>
      <c r="FU83" s="109"/>
      <c r="FV83" s="109"/>
      <c r="FW83" s="109"/>
      <c r="FX83" s="109"/>
      <c r="FY83" s="109"/>
      <c r="FZ83" s="109"/>
      <c r="GA83" s="109"/>
      <c r="GB83" s="109"/>
      <c r="GC83" s="109"/>
      <c r="GD83" s="109"/>
      <c r="GE83" s="109"/>
      <c r="GF83" s="109"/>
      <c r="GG83" s="109"/>
      <c r="GH83" s="109"/>
      <c r="GI83" s="109"/>
      <c r="GJ83" s="109"/>
      <c r="GK83" s="109"/>
      <c r="GL83" s="109"/>
      <c r="GM83" s="109"/>
      <c r="GN83" s="109"/>
      <c r="GO83" s="109"/>
      <c r="GP83" s="109"/>
      <c r="GQ83" s="109"/>
      <c r="GR83" s="109"/>
      <c r="GS83" s="109"/>
      <c r="GT83" s="109"/>
      <c r="GU83" s="109"/>
      <c r="GV83" s="109"/>
      <c r="GW83" s="109"/>
      <c r="GX83" s="109"/>
      <c r="GY83" s="109"/>
      <c r="GZ83" s="109"/>
      <c r="HA83" s="109"/>
      <c r="HB83" s="109"/>
      <c r="HC83" s="109"/>
      <c r="HD83" s="109"/>
      <c r="HE83" s="109"/>
      <c r="HF83" s="109"/>
      <c r="HG83" s="109"/>
      <c r="HH83" s="109"/>
      <c r="HI83" s="109"/>
      <c r="HJ83" s="109"/>
      <c r="HK83" s="109"/>
      <c r="HL83" s="109"/>
      <c r="HM83" s="109"/>
      <c r="HN83" s="109"/>
      <c r="HO83" s="109"/>
      <c r="HP83" s="109"/>
      <c r="HQ83" s="109"/>
      <c r="HR83" s="109"/>
      <c r="HS83" s="109"/>
      <c r="HT83" s="109"/>
      <c r="HU83" s="109"/>
      <c r="HV83" s="109"/>
      <c r="HW83" s="109"/>
      <c r="HX83" s="109"/>
      <c r="HY83" s="109"/>
      <c r="HZ83" s="109"/>
      <c r="IA83" s="109"/>
      <c r="IB83" s="109"/>
      <c r="IC83" s="109"/>
      <c r="ID83" s="109"/>
      <c r="IE83" s="109"/>
      <c r="IF83" s="109"/>
      <c r="IG83" s="109"/>
      <c r="IH83" s="109"/>
      <c r="II83" s="109"/>
      <c r="IJ83" s="109"/>
      <c r="IK83" s="109"/>
    </row>
    <row r="84" s="107" customFormat="true" ht="25" customHeight="true" spans="1:245">
      <c r="A84" s="70">
        <v>3</v>
      </c>
      <c r="B84" s="119" t="s">
        <v>528</v>
      </c>
      <c r="C84" s="70"/>
      <c r="D84" s="120"/>
      <c r="E84" s="70"/>
      <c r="F84" s="70"/>
      <c r="G84" s="70">
        <v>15</v>
      </c>
      <c r="H84" s="70"/>
      <c r="I84" s="70"/>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c r="AN84" s="109"/>
      <c r="AO84" s="109"/>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c r="BZ84" s="109"/>
      <c r="CA84" s="109"/>
      <c r="CB84" s="109"/>
      <c r="CC84" s="109"/>
      <c r="CD84" s="109"/>
      <c r="CE84" s="109"/>
      <c r="CF84" s="109"/>
      <c r="CG84" s="109"/>
      <c r="CH84" s="109"/>
      <c r="CI84" s="109"/>
      <c r="CJ84" s="109"/>
      <c r="CK84" s="109"/>
      <c r="CL84" s="109"/>
      <c r="CM84" s="109"/>
      <c r="CN84" s="109"/>
      <c r="CO84" s="109"/>
      <c r="CP84" s="109"/>
      <c r="CQ84" s="109"/>
      <c r="CR84" s="109"/>
      <c r="CS84" s="109"/>
      <c r="CT84" s="109"/>
      <c r="CU84" s="109"/>
      <c r="CV84" s="109"/>
      <c r="CW84" s="109"/>
      <c r="CX84" s="109"/>
      <c r="CY84" s="109"/>
      <c r="CZ84" s="109"/>
      <c r="DA84" s="109"/>
      <c r="DB84" s="109"/>
      <c r="DC84" s="109"/>
      <c r="DD84" s="109"/>
      <c r="DE84" s="109"/>
      <c r="DF84" s="109"/>
      <c r="DG84" s="109"/>
      <c r="DH84" s="109"/>
      <c r="DI84" s="109"/>
      <c r="DJ84" s="109"/>
      <c r="DK84" s="109"/>
      <c r="DL84" s="109"/>
      <c r="DM84" s="109"/>
      <c r="DN84" s="109"/>
      <c r="DO84" s="109"/>
      <c r="DP84" s="109"/>
      <c r="DQ84" s="109"/>
      <c r="DR84" s="109"/>
      <c r="DS84" s="109"/>
      <c r="DT84" s="109"/>
      <c r="DU84" s="109"/>
      <c r="DV84" s="109"/>
      <c r="DW84" s="109"/>
      <c r="DX84" s="109"/>
      <c r="DY84" s="109"/>
      <c r="DZ84" s="109"/>
      <c r="EA84" s="109"/>
      <c r="EB84" s="109"/>
      <c r="EC84" s="109"/>
      <c r="ED84" s="109"/>
      <c r="EE84" s="109"/>
      <c r="EF84" s="109"/>
      <c r="EG84" s="109"/>
      <c r="EH84" s="109"/>
      <c r="EI84" s="109"/>
      <c r="EJ84" s="109"/>
      <c r="EK84" s="109"/>
      <c r="EL84" s="109"/>
      <c r="EM84" s="109"/>
      <c r="EN84" s="109"/>
      <c r="EO84" s="109"/>
      <c r="EP84" s="109"/>
      <c r="EQ84" s="109"/>
      <c r="ER84" s="109"/>
      <c r="ES84" s="109"/>
      <c r="ET84" s="109"/>
      <c r="EU84" s="109"/>
      <c r="EV84" s="109"/>
      <c r="EW84" s="109"/>
      <c r="EX84" s="109"/>
      <c r="EY84" s="109"/>
      <c r="EZ84" s="109"/>
      <c r="FA84" s="109"/>
      <c r="FB84" s="109"/>
      <c r="FC84" s="109"/>
      <c r="FD84" s="109"/>
      <c r="FE84" s="109"/>
      <c r="FF84" s="109"/>
      <c r="FG84" s="109"/>
      <c r="FH84" s="109"/>
      <c r="FI84" s="109"/>
      <c r="FJ84" s="109"/>
      <c r="FK84" s="109"/>
      <c r="FL84" s="109"/>
      <c r="FM84" s="109"/>
      <c r="FN84" s="109"/>
      <c r="FO84" s="109"/>
      <c r="FP84" s="109"/>
      <c r="FQ84" s="109"/>
      <c r="FR84" s="109"/>
      <c r="FS84" s="109"/>
      <c r="FT84" s="109"/>
      <c r="FU84" s="109"/>
      <c r="FV84" s="109"/>
      <c r="FW84" s="109"/>
      <c r="FX84" s="109"/>
      <c r="FY84" s="109"/>
      <c r="FZ84" s="109"/>
      <c r="GA84" s="109"/>
      <c r="GB84" s="109"/>
      <c r="GC84" s="109"/>
      <c r="GD84" s="109"/>
      <c r="GE84" s="109"/>
      <c r="GF84" s="109"/>
      <c r="GG84" s="109"/>
      <c r="GH84" s="109"/>
      <c r="GI84" s="109"/>
      <c r="GJ84" s="109"/>
      <c r="GK84" s="109"/>
      <c r="GL84" s="109"/>
      <c r="GM84" s="109"/>
      <c r="GN84" s="109"/>
      <c r="GO84" s="109"/>
      <c r="GP84" s="109"/>
      <c r="GQ84" s="109"/>
      <c r="GR84" s="109"/>
      <c r="GS84" s="109"/>
      <c r="GT84" s="109"/>
      <c r="GU84" s="109"/>
      <c r="GV84" s="109"/>
      <c r="GW84" s="109"/>
      <c r="GX84" s="109"/>
      <c r="GY84" s="109"/>
      <c r="GZ84" s="109"/>
      <c r="HA84" s="109"/>
      <c r="HB84" s="109"/>
      <c r="HC84" s="109"/>
      <c r="HD84" s="109"/>
      <c r="HE84" s="109"/>
      <c r="HF84" s="109"/>
      <c r="HG84" s="109"/>
      <c r="HH84" s="109"/>
      <c r="HI84" s="109"/>
      <c r="HJ84" s="109"/>
      <c r="HK84" s="109"/>
      <c r="HL84" s="109"/>
      <c r="HM84" s="109"/>
      <c r="HN84" s="109"/>
      <c r="HO84" s="109"/>
      <c r="HP84" s="109"/>
      <c r="HQ84" s="109"/>
      <c r="HR84" s="109"/>
      <c r="HS84" s="109"/>
      <c r="HT84" s="109"/>
      <c r="HU84" s="109"/>
      <c r="HV84" s="109"/>
      <c r="HW84" s="109"/>
      <c r="HX84" s="109"/>
      <c r="HY84" s="109"/>
      <c r="HZ84" s="109"/>
      <c r="IA84" s="109"/>
      <c r="IB84" s="109"/>
      <c r="IC84" s="109"/>
      <c r="ID84" s="109"/>
      <c r="IE84" s="109"/>
      <c r="IF84" s="109"/>
      <c r="IG84" s="109"/>
      <c r="IH84" s="109"/>
      <c r="II84" s="109"/>
      <c r="IJ84" s="109"/>
      <c r="IK84" s="109"/>
    </row>
  </sheetData>
  <mergeCells count="10">
    <mergeCell ref="A1:B1"/>
    <mergeCell ref="A2:I2"/>
    <mergeCell ref="G3:H3"/>
    <mergeCell ref="G4:H4"/>
    <mergeCell ref="A3:A5"/>
    <mergeCell ref="B3:B5"/>
    <mergeCell ref="C3:C5"/>
    <mergeCell ref="F3:F4"/>
    <mergeCell ref="I3:I5"/>
    <mergeCell ref="D3:E4"/>
  </mergeCells>
  <pageMargins left="0.590277777777778" right="0.511805555555556" top="0.590277777777778" bottom="0.590277777777778" header="0.5" footer="0.302777777777778"/>
  <pageSetup paperSize="9" scale="84" firstPageNumber="25" fitToHeight="0" orientation="portrait" useFirstPageNumber="true" horizontalDpi="600"/>
  <headerFooter>
    <oddFooter>&amp;C—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9"/>
  <sheetViews>
    <sheetView topLeftCell="A9" workbookViewId="0">
      <selection activeCell="K14" sqref="K14"/>
    </sheetView>
  </sheetViews>
  <sheetFormatPr defaultColWidth="9" defaultRowHeight="15"/>
  <cols>
    <col min="1" max="1" width="10.625" style="86" customWidth="true"/>
    <col min="2" max="2" width="9.625" style="86" customWidth="true"/>
    <col min="3" max="3" width="16.625" style="86" customWidth="true"/>
    <col min="4" max="4" width="4.375" style="86" customWidth="true"/>
    <col min="5" max="5" width="18.75" style="86" customWidth="true"/>
    <col min="6" max="6" width="13" style="86" customWidth="true"/>
    <col min="7" max="7" width="5.875" style="86" customWidth="true"/>
    <col min="8" max="8" width="7.875" style="86" customWidth="true"/>
    <col min="9" max="9" width="9.375" style="86" customWidth="true"/>
    <col min="10" max="16384" width="9" style="86"/>
  </cols>
  <sheetData>
    <row r="1" s="86" customFormat="true" ht="25" customHeight="true" spans="1:9">
      <c r="A1" s="89" t="s">
        <v>529</v>
      </c>
      <c r="B1" s="90"/>
      <c r="C1" s="90"/>
      <c r="D1" s="90"/>
      <c r="E1" s="90"/>
      <c r="F1" s="90"/>
      <c r="G1" s="90"/>
      <c r="H1" s="90"/>
      <c r="I1" s="89"/>
    </row>
    <row r="2" s="86" customFormat="true" ht="65" customHeight="true" spans="1:9">
      <c r="A2" s="91" t="s">
        <v>530</v>
      </c>
      <c r="B2" s="92"/>
      <c r="C2" s="92"/>
      <c r="D2" s="92"/>
      <c r="E2" s="92"/>
      <c r="F2" s="92"/>
      <c r="G2" s="92"/>
      <c r="H2" s="92"/>
      <c r="I2" s="91"/>
    </row>
    <row r="3" s="87" customFormat="true" ht="25" customHeight="true" spans="1:256">
      <c r="A3" s="58" t="s">
        <v>531</v>
      </c>
      <c r="B3" s="58"/>
      <c r="C3" s="58"/>
      <c r="D3" s="93" t="s">
        <v>532</v>
      </c>
      <c r="E3" s="94"/>
      <c r="F3" s="94"/>
      <c r="G3" s="94"/>
      <c r="H3" s="94"/>
      <c r="I3" s="102"/>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c r="IR3" s="86"/>
      <c r="IS3" s="86"/>
      <c r="IT3" s="86"/>
      <c r="IU3" s="86"/>
      <c r="IV3" s="86"/>
    </row>
    <row r="4" s="87" customFormat="true" ht="25" customHeight="true" spans="1:256">
      <c r="A4" s="58" t="s">
        <v>533</v>
      </c>
      <c r="B4" s="58"/>
      <c r="C4" s="58"/>
      <c r="D4" s="93" t="s">
        <v>534</v>
      </c>
      <c r="E4" s="102"/>
      <c r="F4" s="58" t="s">
        <v>535</v>
      </c>
      <c r="G4" s="58" t="s">
        <v>536</v>
      </c>
      <c r="H4" s="58"/>
      <c r="I4" s="58"/>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c r="IR4" s="86"/>
      <c r="IS4" s="86"/>
      <c r="IT4" s="86"/>
      <c r="IU4" s="86"/>
      <c r="IV4" s="86"/>
    </row>
    <row r="5" s="87" customFormat="true" ht="25" customHeight="true" spans="1:256">
      <c r="A5" s="58" t="s">
        <v>537</v>
      </c>
      <c r="B5" s="58"/>
      <c r="C5" s="58"/>
      <c r="D5" s="93" t="s">
        <v>538</v>
      </c>
      <c r="E5" s="94"/>
      <c r="F5" s="94"/>
      <c r="G5" s="94"/>
      <c r="H5" s="94"/>
      <c r="I5" s="102"/>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c r="IR5" s="86"/>
      <c r="IS5" s="86"/>
      <c r="IT5" s="86"/>
      <c r="IU5" s="86"/>
      <c r="IV5" s="86"/>
    </row>
    <row r="6" s="87" customFormat="true" ht="25" customHeight="true" spans="1:256">
      <c r="A6" s="58" t="s">
        <v>539</v>
      </c>
      <c r="B6" s="58"/>
      <c r="C6" s="58"/>
      <c r="D6" s="94">
        <v>45970</v>
      </c>
      <c r="E6" s="94"/>
      <c r="F6" s="94"/>
      <c r="G6" s="94"/>
      <c r="H6" s="94"/>
      <c r="I6" s="102"/>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c r="IR6" s="86"/>
      <c r="IS6" s="86"/>
      <c r="IT6" s="86"/>
      <c r="IU6" s="86"/>
      <c r="IV6" s="86"/>
    </row>
    <row r="7" s="87" customFormat="true" ht="25" customHeight="true" spans="1:256">
      <c r="A7" s="58" t="s">
        <v>540</v>
      </c>
      <c r="B7" s="58" t="s">
        <v>541</v>
      </c>
      <c r="C7" s="58"/>
      <c r="D7" s="58"/>
      <c r="E7" s="58"/>
      <c r="F7" s="58"/>
      <c r="G7" s="58"/>
      <c r="H7" s="58"/>
      <c r="I7" s="58"/>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c r="IR7" s="86"/>
      <c r="IS7" s="86"/>
      <c r="IT7" s="86"/>
      <c r="IU7" s="86"/>
      <c r="IV7" s="86"/>
    </row>
    <row r="8" s="87" customFormat="true" ht="25" customHeight="true" spans="1:256">
      <c r="A8" s="95" t="s">
        <v>542</v>
      </c>
      <c r="B8" s="58" t="s">
        <v>543</v>
      </c>
      <c r="C8" s="58" t="s">
        <v>544</v>
      </c>
      <c r="D8" s="58" t="s">
        <v>545</v>
      </c>
      <c r="E8" s="58" t="s">
        <v>546</v>
      </c>
      <c r="F8" s="58"/>
      <c r="G8" s="58"/>
      <c r="H8" s="58" t="s">
        <v>547</v>
      </c>
      <c r="I8" s="58" t="s">
        <v>548</v>
      </c>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c r="IR8" s="86"/>
      <c r="IS8" s="86"/>
      <c r="IT8" s="86"/>
      <c r="IU8" s="86"/>
      <c r="IV8" s="86"/>
    </row>
    <row r="9" s="87" customFormat="true" ht="25" customHeight="true" spans="1:256">
      <c r="A9" s="96"/>
      <c r="B9" s="95" t="s">
        <v>549</v>
      </c>
      <c r="C9" s="58" t="s">
        <v>550</v>
      </c>
      <c r="D9" s="58">
        <v>1</v>
      </c>
      <c r="E9" s="75" t="s">
        <v>551</v>
      </c>
      <c r="F9" s="75"/>
      <c r="G9" s="75"/>
      <c r="H9" s="103" t="s">
        <v>552</v>
      </c>
      <c r="I9" s="58">
        <v>109.3</v>
      </c>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c r="IR9" s="86"/>
      <c r="IS9" s="86"/>
      <c r="IT9" s="86"/>
      <c r="IU9" s="86"/>
      <c r="IV9" s="86"/>
    </row>
    <row r="10" s="87" customFormat="true" ht="25" customHeight="true" spans="1:256">
      <c r="A10" s="96"/>
      <c r="B10" s="96"/>
      <c r="C10" s="58"/>
      <c r="D10" s="58">
        <v>2</v>
      </c>
      <c r="E10" s="75" t="s">
        <v>553</v>
      </c>
      <c r="F10" s="75"/>
      <c r="G10" s="75"/>
      <c r="H10" s="75" t="s">
        <v>554</v>
      </c>
      <c r="I10" s="58">
        <v>4</v>
      </c>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row>
    <row r="11" s="87" customFormat="true" ht="25" customHeight="true" spans="1:256">
      <c r="A11" s="96"/>
      <c r="B11" s="96"/>
      <c r="C11" s="58"/>
      <c r="D11" s="58">
        <v>3</v>
      </c>
      <c r="E11" s="75" t="s">
        <v>555</v>
      </c>
      <c r="F11" s="75"/>
      <c r="G11" s="75"/>
      <c r="H11" s="103" t="s">
        <v>556</v>
      </c>
      <c r="I11" s="58">
        <v>61</v>
      </c>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c r="IR11" s="86"/>
      <c r="IS11" s="86"/>
      <c r="IT11" s="86"/>
      <c r="IU11" s="86"/>
      <c r="IV11" s="86"/>
    </row>
    <row r="12" s="87" customFormat="true" ht="25" customHeight="true" spans="1:256">
      <c r="A12" s="96"/>
      <c r="B12" s="96"/>
      <c r="C12" s="58"/>
      <c r="D12" s="58">
        <v>4</v>
      </c>
      <c r="E12" s="75" t="s">
        <v>557</v>
      </c>
      <c r="F12" s="75"/>
      <c r="G12" s="75"/>
      <c r="H12" s="103" t="s">
        <v>558</v>
      </c>
      <c r="I12" s="58">
        <v>330</v>
      </c>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c r="IR12" s="86"/>
      <c r="IS12" s="86"/>
      <c r="IT12" s="86"/>
      <c r="IU12" s="86"/>
      <c r="IV12" s="86"/>
    </row>
    <row r="13" s="87" customFormat="true" ht="25" customHeight="true" spans="1:256">
      <c r="A13" s="96"/>
      <c r="B13" s="96"/>
      <c r="C13" s="58"/>
      <c r="D13" s="58">
        <v>5</v>
      </c>
      <c r="E13" s="75" t="s">
        <v>559</v>
      </c>
      <c r="F13" s="75"/>
      <c r="G13" s="75"/>
      <c r="H13" s="103" t="s">
        <v>556</v>
      </c>
      <c r="I13" s="58">
        <v>830</v>
      </c>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c r="IR13" s="86"/>
      <c r="IS13" s="86"/>
      <c r="IT13" s="86"/>
      <c r="IU13" s="86"/>
      <c r="IV13" s="86"/>
    </row>
    <row r="14" s="87" customFormat="true" ht="25" customHeight="true" spans="1:256">
      <c r="A14" s="96"/>
      <c r="B14" s="96"/>
      <c r="C14" s="58"/>
      <c r="D14" s="58">
        <v>6</v>
      </c>
      <c r="E14" s="75" t="s">
        <v>560</v>
      </c>
      <c r="F14" s="75"/>
      <c r="G14" s="75"/>
      <c r="H14" s="103" t="s">
        <v>552</v>
      </c>
      <c r="I14" s="58">
        <v>59.75</v>
      </c>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row>
    <row r="15" s="87" customFormat="true" ht="25" customHeight="true" spans="1:256">
      <c r="A15" s="96"/>
      <c r="B15" s="96"/>
      <c r="C15" s="58"/>
      <c r="D15" s="58">
        <v>7</v>
      </c>
      <c r="E15" s="75" t="s">
        <v>561</v>
      </c>
      <c r="F15" s="75"/>
      <c r="G15" s="75"/>
      <c r="H15" s="75" t="s">
        <v>558</v>
      </c>
      <c r="I15" s="58">
        <v>1</v>
      </c>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row>
    <row r="16" s="88" customFormat="true" ht="25" customHeight="true" spans="1:9">
      <c r="A16" s="96"/>
      <c r="B16" s="96"/>
      <c r="C16" s="58" t="s">
        <v>562</v>
      </c>
      <c r="D16" s="58">
        <v>8</v>
      </c>
      <c r="E16" s="75" t="s">
        <v>563</v>
      </c>
      <c r="F16" s="75"/>
      <c r="G16" s="75"/>
      <c r="H16" s="75" t="s">
        <v>564</v>
      </c>
      <c r="I16" s="105">
        <v>1</v>
      </c>
    </row>
    <row r="17" s="86" customFormat="true" ht="25" customHeight="true" spans="1:9">
      <c r="A17" s="96"/>
      <c r="B17" s="96"/>
      <c r="C17" s="58"/>
      <c r="D17" s="58">
        <v>9</v>
      </c>
      <c r="E17" s="75" t="s">
        <v>565</v>
      </c>
      <c r="F17" s="75"/>
      <c r="G17" s="75"/>
      <c r="H17" s="75" t="s">
        <v>564</v>
      </c>
      <c r="I17" s="105">
        <v>1</v>
      </c>
    </row>
    <row r="18" s="86" customFormat="true" ht="25" customHeight="true" spans="1:9">
      <c r="A18" s="96"/>
      <c r="B18" s="96"/>
      <c r="C18" s="58"/>
      <c r="D18" s="58">
        <v>10</v>
      </c>
      <c r="E18" s="75" t="s">
        <v>566</v>
      </c>
      <c r="F18" s="75"/>
      <c r="G18" s="75"/>
      <c r="H18" s="75" t="s">
        <v>567</v>
      </c>
      <c r="I18" s="105" t="s">
        <v>568</v>
      </c>
    </row>
    <row r="19" s="86" customFormat="true" ht="25" customHeight="true" spans="1:9">
      <c r="A19" s="96"/>
      <c r="B19" s="96"/>
      <c r="C19" s="97" t="s">
        <v>569</v>
      </c>
      <c r="D19" s="58">
        <v>11</v>
      </c>
      <c r="E19" s="75" t="s">
        <v>570</v>
      </c>
      <c r="F19" s="75"/>
      <c r="G19" s="75"/>
      <c r="H19" s="75" t="s">
        <v>564</v>
      </c>
      <c r="I19" s="105" t="s">
        <v>571</v>
      </c>
    </row>
    <row r="20" s="86" customFormat="true" ht="25" customHeight="true" spans="1:9">
      <c r="A20" s="96"/>
      <c r="B20" s="96"/>
      <c r="C20" s="97"/>
      <c r="D20" s="58">
        <v>12</v>
      </c>
      <c r="E20" s="75" t="s">
        <v>572</v>
      </c>
      <c r="F20" s="75"/>
      <c r="G20" s="75"/>
      <c r="H20" s="75" t="s">
        <v>564</v>
      </c>
      <c r="I20" s="106">
        <v>100</v>
      </c>
    </row>
    <row r="21" s="86" customFormat="true" ht="25" customHeight="true" spans="1:9">
      <c r="A21" s="96"/>
      <c r="B21" s="96"/>
      <c r="C21" s="58" t="s">
        <v>573</v>
      </c>
      <c r="D21" s="58">
        <v>13</v>
      </c>
      <c r="E21" s="75" t="s">
        <v>574</v>
      </c>
      <c r="F21" s="75"/>
      <c r="G21" s="75"/>
      <c r="H21" s="104" t="s">
        <v>575</v>
      </c>
      <c r="I21" s="104" t="s">
        <v>576</v>
      </c>
    </row>
    <row r="22" s="86" customFormat="true" ht="25" customHeight="true" spans="1:9">
      <c r="A22" s="96"/>
      <c r="B22" s="96"/>
      <c r="C22" s="58"/>
      <c r="D22" s="58">
        <v>14</v>
      </c>
      <c r="E22" s="75" t="s">
        <v>577</v>
      </c>
      <c r="F22" s="75"/>
      <c r="G22" s="75"/>
      <c r="H22" s="104" t="s">
        <v>575</v>
      </c>
      <c r="I22" s="104" t="s">
        <v>578</v>
      </c>
    </row>
    <row r="23" s="86" customFormat="true" ht="25" customHeight="true" spans="1:9">
      <c r="A23" s="96"/>
      <c r="B23" s="96"/>
      <c r="C23" s="58"/>
      <c r="D23" s="58">
        <v>15</v>
      </c>
      <c r="E23" s="75" t="s">
        <v>579</v>
      </c>
      <c r="F23" s="75"/>
      <c r="G23" s="75"/>
      <c r="H23" s="104" t="s">
        <v>575</v>
      </c>
      <c r="I23" s="104" t="s">
        <v>580</v>
      </c>
    </row>
    <row r="24" s="86" customFormat="true" ht="25" customHeight="true" spans="1:9">
      <c r="A24" s="96"/>
      <c r="B24" s="96"/>
      <c r="C24" s="58"/>
      <c r="D24" s="58">
        <v>16</v>
      </c>
      <c r="E24" s="75" t="s">
        <v>581</v>
      </c>
      <c r="F24" s="75"/>
      <c r="G24" s="75"/>
      <c r="H24" s="104" t="s">
        <v>575</v>
      </c>
      <c r="I24" s="104" t="s">
        <v>582</v>
      </c>
    </row>
    <row r="25" s="86" customFormat="true" ht="25" customHeight="true" spans="1:9">
      <c r="A25" s="96"/>
      <c r="B25" s="96"/>
      <c r="C25" s="58"/>
      <c r="D25" s="58">
        <v>17</v>
      </c>
      <c r="E25" s="75" t="s">
        <v>583</v>
      </c>
      <c r="F25" s="75"/>
      <c r="G25" s="75"/>
      <c r="H25" s="104" t="s">
        <v>575</v>
      </c>
      <c r="I25" s="104" t="s">
        <v>584</v>
      </c>
    </row>
    <row r="26" s="86" customFormat="true" ht="25" customHeight="true" spans="1:9">
      <c r="A26" s="96"/>
      <c r="B26" s="95" t="s">
        <v>585</v>
      </c>
      <c r="C26" s="98" t="s">
        <v>586</v>
      </c>
      <c r="D26" s="58">
        <v>18</v>
      </c>
      <c r="E26" s="75" t="s">
        <v>587</v>
      </c>
      <c r="F26" s="75"/>
      <c r="G26" s="75"/>
      <c r="H26" s="75" t="s">
        <v>588</v>
      </c>
      <c r="I26" s="60">
        <v>6.92</v>
      </c>
    </row>
    <row r="27" s="86" customFormat="true" ht="25" customHeight="true" spans="1:9">
      <c r="A27" s="96"/>
      <c r="B27" s="96"/>
      <c r="C27" s="98" t="s">
        <v>589</v>
      </c>
      <c r="D27" s="58">
        <v>19</v>
      </c>
      <c r="E27" s="75" t="s">
        <v>590</v>
      </c>
      <c r="F27" s="75"/>
      <c r="G27" s="75"/>
      <c r="H27" s="75" t="s">
        <v>567</v>
      </c>
      <c r="I27" s="60" t="s">
        <v>591</v>
      </c>
    </row>
    <row r="28" s="86" customFormat="true" ht="25" customHeight="true" spans="1:9">
      <c r="A28" s="96"/>
      <c r="B28" s="99"/>
      <c r="C28" s="100"/>
      <c r="D28" s="58">
        <v>20</v>
      </c>
      <c r="E28" s="75" t="s">
        <v>592</v>
      </c>
      <c r="F28" s="75"/>
      <c r="G28" s="75"/>
      <c r="H28" s="75" t="s">
        <v>593</v>
      </c>
      <c r="I28" s="105" t="s">
        <v>591</v>
      </c>
    </row>
    <row r="29" s="86" customFormat="true" ht="25" customHeight="true" spans="1:9">
      <c r="A29" s="99"/>
      <c r="B29" s="58" t="s">
        <v>594</v>
      </c>
      <c r="C29" s="101" t="s">
        <v>595</v>
      </c>
      <c r="D29" s="58">
        <v>21</v>
      </c>
      <c r="E29" s="101" t="s">
        <v>596</v>
      </c>
      <c r="F29" s="101"/>
      <c r="G29" s="101"/>
      <c r="H29" s="75" t="s">
        <v>564</v>
      </c>
      <c r="I29" s="105" t="s">
        <v>597</v>
      </c>
    </row>
  </sheetData>
  <mergeCells count="42">
    <mergeCell ref="A1:I1"/>
    <mergeCell ref="A2:I2"/>
    <mergeCell ref="A3:C3"/>
    <mergeCell ref="D3:I3"/>
    <mergeCell ref="A4:C4"/>
    <mergeCell ref="D4:E4"/>
    <mergeCell ref="G4:I4"/>
    <mergeCell ref="A5:C5"/>
    <mergeCell ref="D5:I5"/>
    <mergeCell ref="A6:C6"/>
    <mergeCell ref="D6:I6"/>
    <mergeCell ref="B7:I7"/>
    <mergeCell ref="E8:G8"/>
    <mergeCell ref="E9:G9"/>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A8:A29"/>
    <mergeCell ref="B9:B25"/>
    <mergeCell ref="B26:B28"/>
    <mergeCell ref="C9:C15"/>
    <mergeCell ref="C16:C18"/>
    <mergeCell ref="C19:C20"/>
    <mergeCell ref="C21:C25"/>
    <mergeCell ref="C27:C28"/>
  </mergeCells>
  <pageMargins left="0.590277777777778" right="0.590277777777778" top="0.790972222222222" bottom="0.790972222222222" header="0.5" footer="0.5"/>
  <pageSetup paperSize="9" scale="88" firstPageNumber="28" fitToHeight="0" orientation="portrait" useFirstPageNumber="true" horizontalDpi="600"/>
  <headerFooter>
    <oddFooter>&amp;C—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H84"/>
  <sheetViews>
    <sheetView tabSelected="1" topLeftCell="A49" workbookViewId="0">
      <selection activeCell="A1" sqref="$A1:$XFD1048576"/>
    </sheetView>
  </sheetViews>
  <sheetFormatPr defaultColWidth="9" defaultRowHeight="15"/>
  <cols>
    <col min="1" max="1" width="4.625" style="40" customWidth="true"/>
    <col min="2" max="2" width="16.3333333333333" style="40" customWidth="true"/>
    <col min="3" max="14" width="8.625" style="40" customWidth="true"/>
    <col min="15" max="16" width="8.625" style="41" customWidth="true"/>
    <col min="17" max="18" width="8.625" style="40" customWidth="true"/>
    <col min="19" max="19" width="9.625" style="40" customWidth="true"/>
    <col min="20" max="180" width="9" style="42"/>
    <col min="181" max="184" width="9" style="43"/>
    <col min="185" max="191" width="9" style="42"/>
    <col min="192" max="239" width="9" style="43"/>
    <col min="240" max="16384" width="9" style="44"/>
  </cols>
  <sheetData>
    <row r="1" s="1" customFormat="true" ht="38" customHeight="true" spans="1:16">
      <c r="A1" s="45" t="s">
        <v>598</v>
      </c>
      <c r="B1" s="45"/>
      <c r="C1" s="46"/>
      <c r="D1" s="46"/>
      <c r="E1" s="46"/>
      <c r="F1" s="46"/>
      <c r="G1" s="46"/>
      <c r="H1" s="46"/>
      <c r="I1" s="46"/>
      <c r="J1" s="46"/>
      <c r="K1" s="46"/>
      <c r="L1" s="46"/>
      <c r="M1" s="46"/>
      <c r="N1" s="1"/>
      <c r="O1" s="76"/>
      <c r="P1" s="76"/>
    </row>
    <row r="2" s="1" customFormat="true" ht="55" customHeight="true" spans="1:19">
      <c r="A2" s="47" t="s">
        <v>599</v>
      </c>
      <c r="B2" s="47"/>
      <c r="C2" s="47"/>
      <c r="D2" s="47"/>
      <c r="E2" s="47"/>
      <c r="F2" s="47"/>
      <c r="G2" s="47"/>
      <c r="H2" s="47"/>
      <c r="I2" s="47"/>
      <c r="J2" s="47"/>
      <c r="K2" s="47"/>
      <c r="L2" s="47"/>
      <c r="M2" s="47"/>
      <c r="N2" s="47"/>
      <c r="O2" s="77"/>
      <c r="P2" s="77"/>
      <c r="Q2" s="47"/>
      <c r="R2" s="47"/>
      <c r="S2" s="47"/>
    </row>
    <row r="3" s="37" customFormat="true" ht="33" customHeight="true" spans="1:191">
      <c r="A3" s="48" t="s">
        <v>600</v>
      </c>
      <c r="B3" s="48" t="s">
        <v>601</v>
      </c>
      <c r="C3" s="48" t="s">
        <v>602</v>
      </c>
      <c r="D3" s="48"/>
      <c r="E3" s="48"/>
      <c r="F3" s="48"/>
      <c r="G3" s="48"/>
      <c r="H3" s="48"/>
      <c r="I3" s="48"/>
      <c r="J3" s="48"/>
      <c r="K3" s="48"/>
      <c r="L3" s="48"/>
      <c r="M3" s="48"/>
      <c r="N3" s="48"/>
      <c r="O3" s="78"/>
      <c r="P3" s="50" t="s">
        <v>603</v>
      </c>
      <c r="Q3" s="50"/>
      <c r="R3" s="71"/>
      <c r="S3" s="48" t="s">
        <v>604</v>
      </c>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GC3" s="39"/>
      <c r="GD3" s="39"/>
      <c r="GE3" s="39"/>
      <c r="GF3" s="39"/>
      <c r="GG3" s="39"/>
      <c r="GH3" s="39"/>
      <c r="GI3" s="39"/>
    </row>
    <row r="4" s="37" customFormat="true" ht="37" customHeight="true" spans="1:191">
      <c r="A4" s="48"/>
      <c r="B4" s="48"/>
      <c r="C4" s="49" t="s">
        <v>605</v>
      </c>
      <c r="D4" s="50"/>
      <c r="E4" s="50"/>
      <c r="F4" s="50"/>
      <c r="G4" s="50"/>
      <c r="H4" s="50"/>
      <c r="I4" s="50"/>
      <c r="J4" s="49" t="s">
        <v>606</v>
      </c>
      <c r="K4" s="50"/>
      <c r="L4" s="71"/>
      <c r="M4" s="49" t="s">
        <v>607</v>
      </c>
      <c r="N4" s="71"/>
      <c r="O4" s="79" t="s">
        <v>608</v>
      </c>
      <c r="P4" s="78" t="s">
        <v>609</v>
      </c>
      <c r="Q4" s="48" t="s">
        <v>610</v>
      </c>
      <c r="R4" s="48"/>
      <c r="S4" s="48" t="s">
        <v>611</v>
      </c>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GC4" s="39"/>
      <c r="GD4" s="39"/>
      <c r="GE4" s="39"/>
      <c r="GF4" s="39"/>
      <c r="GG4" s="39"/>
      <c r="GH4" s="39"/>
      <c r="GI4" s="39"/>
    </row>
    <row r="5" s="37" customFormat="true" ht="82" customHeight="true" spans="1:191">
      <c r="A5" s="48"/>
      <c r="B5" s="48"/>
      <c r="C5" s="48" t="s">
        <v>612</v>
      </c>
      <c r="D5" s="48" t="s">
        <v>613</v>
      </c>
      <c r="E5" s="48" t="s">
        <v>614</v>
      </c>
      <c r="F5" s="48" t="s">
        <v>615</v>
      </c>
      <c r="G5" s="48" t="s">
        <v>616</v>
      </c>
      <c r="H5" s="48" t="s">
        <v>617</v>
      </c>
      <c r="I5" s="48" t="s">
        <v>618</v>
      </c>
      <c r="J5" s="48" t="s">
        <v>619</v>
      </c>
      <c r="K5" s="48" t="s">
        <v>620</v>
      </c>
      <c r="L5" s="48" t="s">
        <v>621</v>
      </c>
      <c r="M5" s="48" t="s">
        <v>622</v>
      </c>
      <c r="N5" s="48" t="s">
        <v>623</v>
      </c>
      <c r="O5" s="78" t="s">
        <v>624</v>
      </c>
      <c r="P5" s="78" t="s">
        <v>625</v>
      </c>
      <c r="Q5" s="48" t="s">
        <v>626</v>
      </c>
      <c r="R5" s="48" t="s">
        <v>627</v>
      </c>
      <c r="S5" s="48" t="s">
        <v>628</v>
      </c>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GC5" s="39"/>
      <c r="GD5" s="39"/>
      <c r="GE5" s="39"/>
      <c r="GF5" s="39"/>
      <c r="GG5" s="39"/>
      <c r="GH5" s="39"/>
      <c r="GI5" s="39"/>
    </row>
    <row r="6" s="38" customFormat="true" ht="22" customHeight="true" spans="1:239">
      <c r="A6" s="49" t="s">
        <v>629</v>
      </c>
      <c r="B6" s="50"/>
      <c r="C6" s="51">
        <f t="shared" ref="C6:I6" si="0">C7+C8+C18+C31+C38+C40+C43+C48+C52+C57+C65+C68+C76+C81</f>
        <v>109.378</v>
      </c>
      <c r="D6" s="52">
        <f t="shared" si="0"/>
        <v>4</v>
      </c>
      <c r="E6" s="52">
        <f t="shared" si="0"/>
        <v>61</v>
      </c>
      <c r="F6" s="52">
        <f t="shared" si="0"/>
        <v>330</v>
      </c>
      <c r="G6" s="52">
        <f t="shared" si="0"/>
        <v>830</v>
      </c>
      <c r="H6" s="51">
        <f t="shared" si="0"/>
        <v>59.754</v>
      </c>
      <c r="I6" s="52">
        <f t="shared" si="0"/>
        <v>1</v>
      </c>
      <c r="J6" s="72">
        <v>1</v>
      </c>
      <c r="K6" s="72">
        <v>1</v>
      </c>
      <c r="L6" s="65" t="s">
        <v>630</v>
      </c>
      <c r="M6" s="65" t="s">
        <v>631</v>
      </c>
      <c r="N6" s="72">
        <v>1</v>
      </c>
      <c r="O6" s="48">
        <f>O7+O8+O18+O31+O38+O40+O43+O48+O52+O57+O65+O68+O76+O81</f>
        <v>45970</v>
      </c>
      <c r="P6" s="80">
        <f>P7+P8+P18+P31+P38+P40+P43+P48+P52+P57+P65+P68+P76+P81</f>
        <v>6.7232</v>
      </c>
      <c r="Q6" s="48" t="s">
        <v>632</v>
      </c>
      <c r="R6" s="48" t="s">
        <v>632</v>
      </c>
      <c r="S6" s="48" t="s">
        <v>597</v>
      </c>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7"/>
      <c r="FZ6" s="37"/>
      <c r="GA6" s="37"/>
      <c r="GB6" s="37"/>
      <c r="GC6" s="39"/>
      <c r="GD6" s="39"/>
      <c r="GE6" s="39"/>
      <c r="GF6" s="39"/>
      <c r="GG6" s="39"/>
      <c r="GH6" s="39"/>
      <c r="GI6" s="39"/>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row>
    <row r="7" s="38" customFormat="true" ht="22" customHeight="true" spans="1:239">
      <c r="A7" s="53" t="s">
        <v>633</v>
      </c>
      <c r="B7" s="53" t="s">
        <v>634</v>
      </c>
      <c r="C7" s="54"/>
      <c r="D7" s="55"/>
      <c r="E7" s="53"/>
      <c r="F7" s="62">
        <v>330</v>
      </c>
      <c r="G7" s="63"/>
      <c r="H7" s="64"/>
      <c r="I7" s="62"/>
      <c r="J7" s="72">
        <v>1</v>
      </c>
      <c r="K7" s="72">
        <v>1</v>
      </c>
      <c r="L7" s="65" t="s">
        <v>630</v>
      </c>
      <c r="M7" s="65" t="s">
        <v>631</v>
      </c>
      <c r="N7" s="72">
        <v>1</v>
      </c>
      <c r="O7" s="62">
        <v>6271</v>
      </c>
      <c r="P7" s="56"/>
      <c r="Q7" s="48" t="s">
        <v>632</v>
      </c>
      <c r="R7" s="48" t="s">
        <v>632</v>
      </c>
      <c r="S7" s="48" t="s">
        <v>597</v>
      </c>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7"/>
      <c r="FZ7" s="37"/>
      <c r="GA7" s="37"/>
      <c r="GB7" s="37"/>
      <c r="GC7" s="39"/>
      <c r="GD7" s="39"/>
      <c r="GE7" s="39"/>
      <c r="GF7" s="39"/>
      <c r="GG7" s="39"/>
      <c r="GH7" s="39"/>
      <c r="GI7" s="39"/>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row>
    <row r="8" s="38" customFormat="true" ht="22" customHeight="true" spans="1:239">
      <c r="A8" s="53" t="s">
        <v>635</v>
      </c>
      <c r="B8" s="53" t="s">
        <v>636</v>
      </c>
      <c r="C8" s="56">
        <f t="shared" ref="C8:I8" si="1">SUM(C9:C17)</f>
        <v>0</v>
      </c>
      <c r="D8" s="57">
        <f t="shared" si="1"/>
        <v>0</v>
      </c>
      <c r="E8" s="65">
        <f t="shared" si="1"/>
        <v>2</v>
      </c>
      <c r="F8" s="65">
        <f t="shared" si="1"/>
        <v>0</v>
      </c>
      <c r="G8" s="65">
        <f t="shared" si="1"/>
        <v>101</v>
      </c>
      <c r="H8" s="66">
        <f t="shared" si="1"/>
        <v>11.327</v>
      </c>
      <c r="I8" s="62">
        <f t="shared" si="1"/>
        <v>1</v>
      </c>
      <c r="J8" s="73">
        <v>1</v>
      </c>
      <c r="K8" s="73">
        <v>1</v>
      </c>
      <c r="L8" s="48" t="s">
        <v>630</v>
      </c>
      <c r="M8" s="48" t="s">
        <v>631</v>
      </c>
      <c r="N8" s="73">
        <v>1</v>
      </c>
      <c r="O8" s="65">
        <f>SUM(O9:O17)</f>
        <v>5188</v>
      </c>
      <c r="P8" s="56">
        <f>SUM(P9:P17)</f>
        <v>0</v>
      </c>
      <c r="Q8" s="48" t="s">
        <v>632</v>
      </c>
      <c r="R8" s="48" t="s">
        <v>632</v>
      </c>
      <c r="S8" s="48" t="s">
        <v>597</v>
      </c>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7"/>
      <c r="FZ8" s="37"/>
      <c r="GA8" s="37"/>
      <c r="GB8" s="37"/>
      <c r="GC8" s="39"/>
      <c r="GD8" s="39"/>
      <c r="GE8" s="39"/>
      <c r="GF8" s="39"/>
      <c r="GG8" s="39"/>
      <c r="GH8" s="39"/>
      <c r="GI8" s="39"/>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row>
    <row r="9" s="39" customFormat="true" ht="22" customHeight="true" spans="1:239">
      <c r="A9" s="58">
        <v>1</v>
      </c>
      <c r="B9" s="59" t="s">
        <v>637</v>
      </c>
      <c r="C9" s="60"/>
      <c r="D9" s="61"/>
      <c r="E9" s="58"/>
      <c r="F9" s="67"/>
      <c r="G9" s="68">
        <v>5</v>
      </c>
      <c r="H9" s="69"/>
      <c r="I9" s="67"/>
      <c r="J9" s="74">
        <v>1</v>
      </c>
      <c r="K9" s="74">
        <v>1</v>
      </c>
      <c r="L9" s="75" t="s">
        <v>568</v>
      </c>
      <c r="M9" s="75" t="s">
        <v>631</v>
      </c>
      <c r="N9" s="74">
        <v>1</v>
      </c>
      <c r="O9" s="67">
        <v>8</v>
      </c>
      <c r="P9" s="81"/>
      <c r="Q9" s="75" t="s">
        <v>591</v>
      </c>
      <c r="R9" s="75" t="s">
        <v>591</v>
      </c>
      <c r="S9" s="75" t="s">
        <v>597</v>
      </c>
      <c r="FY9" s="37"/>
      <c r="FZ9" s="37"/>
      <c r="GA9" s="37"/>
      <c r="GB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row>
    <row r="10" s="39" customFormat="true" ht="22" customHeight="true" spans="1:239">
      <c r="A10" s="58">
        <v>2</v>
      </c>
      <c r="B10" s="59" t="s">
        <v>638</v>
      </c>
      <c r="C10" s="60"/>
      <c r="D10" s="61"/>
      <c r="E10" s="58"/>
      <c r="F10" s="67"/>
      <c r="G10" s="68">
        <v>10</v>
      </c>
      <c r="H10" s="69"/>
      <c r="I10" s="67"/>
      <c r="J10" s="74">
        <v>1</v>
      </c>
      <c r="K10" s="74">
        <v>1</v>
      </c>
      <c r="L10" s="75" t="s">
        <v>568</v>
      </c>
      <c r="M10" s="75" t="s">
        <v>631</v>
      </c>
      <c r="N10" s="74">
        <v>1</v>
      </c>
      <c r="O10" s="67">
        <v>12</v>
      </c>
      <c r="P10" s="81"/>
      <c r="Q10" s="75" t="s">
        <v>591</v>
      </c>
      <c r="R10" s="75" t="s">
        <v>591</v>
      </c>
      <c r="S10" s="75" t="s">
        <v>597</v>
      </c>
      <c r="FY10" s="37"/>
      <c r="FZ10" s="37"/>
      <c r="GA10" s="37"/>
      <c r="GB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row>
    <row r="11" s="39" customFormat="true" ht="22" customHeight="true" spans="1:239">
      <c r="A11" s="58">
        <v>3</v>
      </c>
      <c r="B11" s="59" t="s">
        <v>639</v>
      </c>
      <c r="C11" s="60"/>
      <c r="D11" s="61"/>
      <c r="E11" s="58"/>
      <c r="F11" s="67"/>
      <c r="G11" s="68">
        <v>15</v>
      </c>
      <c r="H11" s="69"/>
      <c r="I11" s="67"/>
      <c r="J11" s="74">
        <v>1</v>
      </c>
      <c r="K11" s="74">
        <v>1</v>
      </c>
      <c r="L11" s="75" t="s">
        <v>568</v>
      </c>
      <c r="M11" s="75" t="s">
        <v>631</v>
      </c>
      <c r="N11" s="74">
        <v>1</v>
      </c>
      <c r="O11" s="67">
        <v>22</v>
      </c>
      <c r="P11" s="81"/>
      <c r="Q11" s="75" t="s">
        <v>591</v>
      </c>
      <c r="R11" s="75" t="s">
        <v>591</v>
      </c>
      <c r="S11" s="75" t="s">
        <v>597</v>
      </c>
      <c r="FY11" s="37"/>
      <c r="FZ11" s="37"/>
      <c r="GA11" s="37"/>
      <c r="GB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row>
    <row r="12" s="39" customFormat="true" ht="22" customHeight="true" spans="1:239">
      <c r="A12" s="58">
        <v>4</v>
      </c>
      <c r="B12" s="59" t="s">
        <v>640</v>
      </c>
      <c r="C12" s="60"/>
      <c r="D12" s="61"/>
      <c r="E12" s="58"/>
      <c r="F12" s="67"/>
      <c r="G12" s="68">
        <v>1</v>
      </c>
      <c r="H12" s="69"/>
      <c r="I12" s="67"/>
      <c r="J12" s="74">
        <v>1</v>
      </c>
      <c r="K12" s="74">
        <v>1</v>
      </c>
      <c r="L12" s="75" t="s">
        <v>568</v>
      </c>
      <c r="M12" s="75" t="s">
        <v>631</v>
      </c>
      <c r="N12" s="74">
        <v>1</v>
      </c>
      <c r="O12" s="67">
        <v>1</v>
      </c>
      <c r="P12" s="81"/>
      <c r="Q12" s="75" t="s">
        <v>591</v>
      </c>
      <c r="R12" s="75" t="s">
        <v>591</v>
      </c>
      <c r="S12" s="75" t="s">
        <v>597</v>
      </c>
      <c r="FY12" s="37"/>
      <c r="FZ12" s="37"/>
      <c r="GA12" s="37"/>
      <c r="GB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7"/>
      <c r="IE12" s="37"/>
    </row>
    <row r="13" s="39" customFormat="true" ht="22" customHeight="true" spans="1:239">
      <c r="A13" s="58">
        <v>5</v>
      </c>
      <c r="B13" s="59" t="s">
        <v>641</v>
      </c>
      <c r="C13" s="60"/>
      <c r="D13" s="61"/>
      <c r="E13" s="58"/>
      <c r="F13" s="67"/>
      <c r="G13" s="68">
        <v>27</v>
      </c>
      <c r="H13" s="69"/>
      <c r="I13" s="67"/>
      <c r="J13" s="74">
        <v>1</v>
      </c>
      <c r="K13" s="74">
        <v>1</v>
      </c>
      <c r="L13" s="75" t="s">
        <v>568</v>
      </c>
      <c r="M13" s="75" t="s">
        <v>631</v>
      </c>
      <c r="N13" s="74">
        <v>1</v>
      </c>
      <c r="O13" s="67">
        <v>37</v>
      </c>
      <c r="P13" s="81"/>
      <c r="Q13" s="75" t="s">
        <v>591</v>
      </c>
      <c r="R13" s="75" t="s">
        <v>591</v>
      </c>
      <c r="S13" s="75" t="s">
        <v>597</v>
      </c>
      <c r="FY13" s="37"/>
      <c r="FZ13" s="37"/>
      <c r="GA13" s="37"/>
      <c r="GB13" s="37"/>
      <c r="GJ13" s="37"/>
      <c r="GK13" s="37"/>
      <c r="GL13" s="37"/>
      <c r="GM13" s="37"/>
      <c r="GN13" s="37"/>
      <c r="GO13" s="37"/>
      <c r="GP13" s="37"/>
      <c r="GQ13" s="37"/>
      <c r="GR13" s="37"/>
      <c r="GS13" s="37"/>
      <c r="GT13" s="37"/>
      <c r="GU13" s="37"/>
      <c r="GV13" s="37"/>
      <c r="GW13" s="37"/>
      <c r="GX13" s="37"/>
      <c r="GY13" s="37"/>
      <c r="GZ13" s="37"/>
      <c r="HA13" s="37"/>
      <c r="HB13" s="37"/>
      <c r="HC13" s="37"/>
      <c r="HD13" s="37"/>
      <c r="HE13" s="37"/>
      <c r="HF13" s="37"/>
      <c r="HG13" s="37"/>
      <c r="HH13" s="37"/>
      <c r="HI13" s="37"/>
      <c r="HJ13" s="37"/>
      <c r="HK13" s="37"/>
      <c r="HL13" s="37"/>
      <c r="HM13" s="37"/>
      <c r="HN13" s="37"/>
      <c r="HO13" s="37"/>
      <c r="HP13" s="37"/>
      <c r="HQ13" s="37"/>
      <c r="HR13" s="37"/>
      <c r="HS13" s="37"/>
      <c r="HT13" s="37"/>
      <c r="HU13" s="37"/>
      <c r="HV13" s="37"/>
      <c r="HW13" s="37"/>
      <c r="HX13" s="37"/>
      <c r="HY13" s="37"/>
      <c r="HZ13" s="37"/>
      <c r="IA13" s="37"/>
      <c r="IB13" s="37"/>
      <c r="IC13" s="37"/>
      <c r="ID13" s="37"/>
      <c r="IE13" s="37"/>
    </row>
    <row r="14" s="39" customFormat="true" ht="22" customHeight="true" spans="1:239">
      <c r="A14" s="58">
        <v>6</v>
      </c>
      <c r="B14" s="59" t="s">
        <v>642</v>
      </c>
      <c r="C14" s="60"/>
      <c r="D14" s="61"/>
      <c r="E14" s="58"/>
      <c r="F14" s="67"/>
      <c r="G14" s="68">
        <v>21</v>
      </c>
      <c r="H14" s="69">
        <v>11.327</v>
      </c>
      <c r="I14" s="67"/>
      <c r="J14" s="74">
        <v>1</v>
      </c>
      <c r="K14" s="74">
        <v>1</v>
      </c>
      <c r="L14" s="75" t="s">
        <v>568</v>
      </c>
      <c r="M14" s="75" t="s">
        <v>631</v>
      </c>
      <c r="N14" s="74">
        <v>1</v>
      </c>
      <c r="O14" s="67">
        <v>42</v>
      </c>
      <c r="P14" s="81"/>
      <c r="Q14" s="75" t="s">
        <v>591</v>
      </c>
      <c r="R14" s="75" t="s">
        <v>591</v>
      </c>
      <c r="S14" s="75" t="s">
        <v>597</v>
      </c>
      <c r="FY14" s="37"/>
      <c r="FZ14" s="37"/>
      <c r="GA14" s="37"/>
      <c r="GB14" s="37"/>
      <c r="GJ14" s="37"/>
      <c r="GK14" s="37"/>
      <c r="GL14" s="37"/>
      <c r="GM14" s="37"/>
      <c r="GN14" s="37"/>
      <c r="GO14" s="37"/>
      <c r="GP14" s="37"/>
      <c r="GQ14" s="37"/>
      <c r="GR14" s="37"/>
      <c r="GS14" s="37"/>
      <c r="GT14" s="37"/>
      <c r="GU14" s="37"/>
      <c r="GV14" s="37"/>
      <c r="GW14" s="37"/>
      <c r="GX14" s="37"/>
      <c r="GY14" s="37"/>
      <c r="GZ14" s="37"/>
      <c r="HA14" s="37"/>
      <c r="HB14" s="37"/>
      <c r="HC14" s="37"/>
      <c r="HD14" s="37"/>
      <c r="HE14" s="37"/>
      <c r="HF14" s="37"/>
      <c r="HG14" s="37"/>
      <c r="HH14" s="37"/>
      <c r="HI14" s="37"/>
      <c r="HJ14" s="37"/>
      <c r="HK14" s="37"/>
      <c r="HL14" s="37"/>
      <c r="HM14" s="37"/>
      <c r="HN14" s="37"/>
      <c r="HO14" s="37"/>
      <c r="HP14" s="37"/>
      <c r="HQ14" s="37"/>
      <c r="HR14" s="37"/>
      <c r="HS14" s="37"/>
      <c r="HT14" s="37"/>
      <c r="HU14" s="37"/>
      <c r="HV14" s="37"/>
      <c r="HW14" s="37"/>
      <c r="HX14" s="37"/>
      <c r="HY14" s="37"/>
      <c r="HZ14" s="37"/>
      <c r="IA14" s="37"/>
      <c r="IB14" s="37"/>
      <c r="IC14" s="37"/>
      <c r="ID14" s="37"/>
      <c r="IE14" s="37"/>
    </row>
    <row r="15" s="39" customFormat="true" ht="22" customHeight="true" spans="1:239">
      <c r="A15" s="58">
        <v>7</v>
      </c>
      <c r="B15" s="59" t="s">
        <v>643</v>
      </c>
      <c r="C15" s="60"/>
      <c r="D15" s="61"/>
      <c r="E15" s="58"/>
      <c r="F15" s="67"/>
      <c r="G15" s="67">
        <v>1</v>
      </c>
      <c r="H15" s="69"/>
      <c r="I15" s="67">
        <v>1</v>
      </c>
      <c r="J15" s="74">
        <v>1</v>
      </c>
      <c r="K15" s="74">
        <v>1</v>
      </c>
      <c r="L15" s="75" t="s">
        <v>568</v>
      </c>
      <c r="M15" s="75" t="s">
        <v>631</v>
      </c>
      <c r="N15" s="74">
        <v>1</v>
      </c>
      <c r="O15" s="67">
        <v>4994</v>
      </c>
      <c r="P15" s="81"/>
      <c r="Q15" s="75" t="s">
        <v>591</v>
      </c>
      <c r="R15" s="75" t="s">
        <v>591</v>
      </c>
      <c r="S15" s="75" t="s">
        <v>597</v>
      </c>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37"/>
      <c r="FZ15" s="37"/>
      <c r="GA15" s="37"/>
      <c r="GB15" s="37"/>
      <c r="GC15" s="42"/>
      <c r="GD15" s="42"/>
      <c r="GE15" s="42"/>
      <c r="GF15" s="42"/>
      <c r="GG15" s="42"/>
      <c r="GH15" s="42"/>
      <c r="GI15" s="42"/>
      <c r="GJ15" s="37"/>
      <c r="GK15" s="37"/>
      <c r="GL15" s="37"/>
      <c r="GM15" s="37"/>
      <c r="GN15" s="37"/>
      <c r="GO15" s="37"/>
      <c r="GP15" s="37"/>
      <c r="GQ15" s="37"/>
      <c r="GR15" s="37"/>
      <c r="GS15" s="37"/>
      <c r="GT15" s="37"/>
      <c r="GU15" s="37"/>
      <c r="GV15" s="37"/>
      <c r="GW15" s="37"/>
      <c r="GX15" s="37"/>
      <c r="GY15" s="37"/>
      <c r="GZ15" s="37"/>
      <c r="HA15" s="37"/>
      <c r="HB15" s="37"/>
      <c r="HC15" s="37"/>
      <c r="HD15" s="37"/>
      <c r="HE15" s="37"/>
      <c r="HF15" s="37"/>
      <c r="HG15" s="37"/>
      <c r="HH15" s="37"/>
      <c r="HI15" s="37"/>
      <c r="HJ15" s="37"/>
      <c r="HK15" s="37"/>
      <c r="HL15" s="37"/>
      <c r="HM15" s="37"/>
      <c r="HN15" s="37"/>
      <c r="HO15" s="37"/>
      <c r="HP15" s="37"/>
      <c r="HQ15" s="37"/>
      <c r="HR15" s="37"/>
      <c r="HS15" s="37"/>
      <c r="HT15" s="37"/>
      <c r="HU15" s="37"/>
      <c r="HV15" s="37"/>
      <c r="HW15" s="37"/>
      <c r="HX15" s="37"/>
      <c r="HY15" s="37"/>
      <c r="HZ15" s="37"/>
      <c r="IA15" s="37"/>
      <c r="IB15" s="37"/>
      <c r="IC15" s="37"/>
      <c r="ID15" s="37"/>
      <c r="IE15" s="37"/>
    </row>
    <row r="16" s="39" customFormat="true" ht="22" customHeight="true" spans="1:239">
      <c r="A16" s="58">
        <v>8</v>
      </c>
      <c r="B16" s="59" t="s">
        <v>644</v>
      </c>
      <c r="C16" s="60"/>
      <c r="D16" s="61"/>
      <c r="E16" s="58">
        <v>2</v>
      </c>
      <c r="F16" s="67"/>
      <c r="G16" s="68">
        <v>18</v>
      </c>
      <c r="H16" s="69"/>
      <c r="I16" s="67"/>
      <c r="J16" s="74">
        <v>1</v>
      </c>
      <c r="K16" s="74">
        <v>1</v>
      </c>
      <c r="L16" s="75" t="s">
        <v>568</v>
      </c>
      <c r="M16" s="75" t="s">
        <v>631</v>
      </c>
      <c r="N16" s="74">
        <v>1</v>
      </c>
      <c r="O16" s="67">
        <v>67</v>
      </c>
      <c r="P16" s="81"/>
      <c r="Q16" s="75" t="s">
        <v>591</v>
      </c>
      <c r="R16" s="75" t="s">
        <v>591</v>
      </c>
      <c r="S16" s="75" t="s">
        <v>597</v>
      </c>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37"/>
      <c r="FZ16" s="37"/>
      <c r="GA16" s="37"/>
      <c r="GB16" s="37"/>
      <c r="GC16" s="42"/>
      <c r="GD16" s="42"/>
      <c r="GE16" s="42"/>
      <c r="GF16" s="42"/>
      <c r="GG16" s="42"/>
      <c r="GH16" s="42"/>
      <c r="GI16" s="42"/>
      <c r="GJ16" s="37"/>
      <c r="GK16" s="37"/>
      <c r="GL16" s="37"/>
      <c r="GM16" s="37"/>
      <c r="GN16" s="37"/>
      <c r="GO16" s="37"/>
      <c r="GP16" s="37"/>
      <c r="GQ16" s="37"/>
      <c r="GR16" s="37"/>
      <c r="GS16" s="37"/>
      <c r="GT16" s="37"/>
      <c r="GU16" s="37"/>
      <c r="GV16" s="37"/>
      <c r="GW16" s="37"/>
      <c r="GX16" s="37"/>
      <c r="GY16" s="37"/>
      <c r="GZ16" s="37"/>
      <c r="HA16" s="37"/>
      <c r="HB16" s="37"/>
      <c r="HC16" s="37"/>
      <c r="HD16" s="37"/>
      <c r="HE16" s="37"/>
      <c r="HF16" s="37"/>
      <c r="HG16" s="37"/>
      <c r="HH16" s="37"/>
      <c r="HI16" s="37"/>
      <c r="HJ16" s="37"/>
      <c r="HK16" s="37"/>
      <c r="HL16" s="37"/>
      <c r="HM16" s="37"/>
      <c r="HN16" s="37"/>
      <c r="HO16" s="37"/>
      <c r="HP16" s="37"/>
      <c r="HQ16" s="37"/>
      <c r="HR16" s="37"/>
      <c r="HS16" s="37"/>
      <c r="HT16" s="37"/>
      <c r="HU16" s="37"/>
      <c r="HV16" s="37"/>
      <c r="HW16" s="37"/>
      <c r="HX16" s="37"/>
      <c r="HY16" s="37"/>
      <c r="HZ16" s="37"/>
      <c r="IA16" s="37"/>
      <c r="IB16" s="37"/>
      <c r="IC16" s="37"/>
      <c r="ID16" s="37"/>
      <c r="IE16" s="37"/>
    </row>
    <row r="17" s="39" customFormat="true" ht="22" customHeight="true" spans="1:239">
      <c r="A17" s="58">
        <v>9</v>
      </c>
      <c r="B17" s="59" t="s">
        <v>645</v>
      </c>
      <c r="C17" s="60"/>
      <c r="D17" s="61"/>
      <c r="E17" s="58"/>
      <c r="F17" s="67"/>
      <c r="G17" s="68">
        <v>3</v>
      </c>
      <c r="H17" s="69"/>
      <c r="I17" s="67"/>
      <c r="J17" s="74">
        <v>1</v>
      </c>
      <c r="K17" s="74">
        <v>1</v>
      </c>
      <c r="L17" s="75" t="s">
        <v>568</v>
      </c>
      <c r="M17" s="75" t="s">
        <v>631</v>
      </c>
      <c r="N17" s="74">
        <v>1</v>
      </c>
      <c r="O17" s="67">
        <v>5</v>
      </c>
      <c r="P17" s="81"/>
      <c r="Q17" s="75" t="s">
        <v>591</v>
      </c>
      <c r="R17" s="75" t="s">
        <v>591</v>
      </c>
      <c r="S17" s="75" t="s">
        <v>597</v>
      </c>
      <c r="FY17" s="37"/>
      <c r="FZ17" s="37"/>
      <c r="GA17" s="37"/>
      <c r="GB17" s="37"/>
      <c r="GJ17" s="37"/>
      <c r="GK17" s="37"/>
      <c r="GL17" s="37"/>
      <c r="GM17" s="37"/>
      <c r="GN17" s="37"/>
      <c r="GO17" s="37"/>
      <c r="GP17" s="37"/>
      <c r="GQ17" s="37"/>
      <c r="GR17" s="37"/>
      <c r="GS17" s="37"/>
      <c r="GT17" s="37"/>
      <c r="GU17" s="37"/>
      <c r="GV17" s="37"/>
      <c r="GW17" s="37"/>
      <c r="GX17" s="37"/>
      <c r="GY17" s="37"/>
      <c r="GZ17" s="37"/>
      <c r="HA17" s="37"/>
      <c r="HB17" s="37"/>
      <c r="HC17" s="37"/>
      <c r="HD17" s="37"/>
      <c r="HE17" s="37"/>
      <c r="HF17" s="37"/>
      <c r="HG17" s="37"/>
      <c r="HH17" s="37"/>
      <c r="HI17" s="37"/>
      <c r="HJ17" s="37"/>
      <c r="HK17" s="37"/>
      <c r="HL17" s="37"/>
      <c r="HM17" s="37"/>
      <c r="HN17" s="37"/>
      <c r="HO17" s="37"/>
      <c r="HP17" s="37"/>
      <c r="HQ17" s="37"/>
      <c r="HR17" s="37"/>
      <c r="HS17" s="37"/>
      <c r="HT17" s="37"/>
      <c r="HU17" s="37"/>
      <c r="HV17" s="37"/>
      <c r="HW17" s="37"/>
      <c r="HX17" s="37"/>
      <c r="HY17" s="37"/>
      <c r="HZ17" s="37"/>
      <c r="IA17" s="37"/>
      <c r="IB17" s="37"/>
      <c r="IC17" s="37"/>
      <c r="ID17" s="37"/>
      <c r="IE17" s="37"/>
    </row>
    <row r="18" s="38" customFormat="true" ht="22" customHeight="true" spans="1:242">
      <c r="A18" s="53" t="s">
        <v>646</v>
      </c>
      <c r="B18" s="53" t="s">
        <v>647</v>
      </c>
      <c r="C18" s="56">
        <f t="shared" ref="C18:H18" si="2">SUM(C19:C30)</f>
        <v>0</v>
      </c>
      <c r="D18" s="57">
        <f t="shared" si="2"/>
        <v>0</v>
      </c>
      <c r="E18" s="65">
        <f t="shared" si="2"/>
        <v>25</v>
      </c>
      <c r="F18" s="65">
        <f t="shared" si="2"/>
        <v>0</v>
      </c>
      <c r="G18" s="65">
        <f t="shared" si="2"/>
        <v>41</v>
      </c>
      <c r="H18" s="66">
        <f t="shared" si="2"/>
        <v>15.26</v>
      </c>
      <c r="I18" s="62"/>
      <c r="J18" s="73">
        <v>1</v>
      </c>
      <c r="K18" s="73">
        <v>1</v>
      </c>
      <c r="L18" s="48" t="s">
        <v>630</v>
      </c>
      <c r="M18" s="48" t="s">
        <v>631</v>
      </c>
      <c r="N18" s="73">
        <v>1</v>
      </c>
      <c r="O18" s="65">
        <f>SUM(O19:O30)</f>
        <v>1271</v>
      </c>
      <c r="P18" s="56">
        <f>SUM(P19:P30)</f>
        <v>0</v>
      </c>
      <c r="Q18" s="48" t="s">
        <v>632</v>
      </c>
      <c r="R18" s="48" t="s">
        <v>632</v>
      </c>
      <c r="S18" s="48" t="s">
        <v>597</v>
      </c>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82"/>
      <c r="FE18" s="82"/>
      <c r="FF18" s="82"/>
      <c r="FG18" s="82"/>
      <c r="FH18" s="82"/>
      <c r="FI18" s="82"/>
      <c r="FJ18" s="82"/>
      <c r="FK18" s="82"/>
      <c r="FL18" s="82"/>
      <c r="FM18" s="82"/>
      <c r="FN18" s="82"/>
      <c r="FO18" s="82"/>
      <c r="FP18" s="82"/>
      <c r="FQ18" s="82"/>
      <c r="FR18" s="82"/>
      <c r="FS18" s="82"/>
      <c r="FT18" s="82"/>
      <c r="FU18" s="82"/>
      <c r="FV18" s="82"/>
      <c r="FW18" s="82"/>
      <c r="FX18" s="82"/>
      <c r="FY18" s="83"/>
      <c r="FZ18" s="83"/>
      <c r="GA18" s="83"/>
      <c r="GB18" s="83"/>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5"/>
      <c r="IG18" s="85"/>
      <c r="IH18" s="85"/>
    </row>
    <row r="19" s="39" customFormat="true" ht="22" customHeight="true" spans="1:239">
      <c r="A19" s="58">
        <v>1</v>
      </c>
      <c r="B19" s="59" t="s">
        <v>648</v>
      </c>
      <c r="C19" s="60"/>
      <c r="D19" s="61"/>
      <c r="E19" s="58"/>
      <c r="F19" s="67"/>
      <c r="G19" s="68"/>
      <c r="H19" s="69">
        <v>10.98</v>
      </c>
      <c r="I19" s="67"/>
      <c r="J19" s="74">
        <v>1</v>
      </c>
      <c r="K19" s="74">
        <v>1</v>
      </c>
      <c r="L19" s="75" t="s">
        <v>568</v>
      </c>
      <c r="M19" s="75" t="s">
        <v>631</v>
      </c>
      <c r="N19" s="74">
        <v>1</v>
      </c>
      <c r="O19" s="67">
        <v>11</v>
      </c>
      <c r="P19" s="81"/>
      <c r="Q19" s="75" t="s">
        <v>591</v>
      </c>
      <c r="R19" s="75" t="s">
        <v>591</v>
      </c>
      <c r="S19" s="75" t="s">
        <v>597</v>
      </c>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37"/>
      <c r="FZ19" s="37"/>
      <c r="GA19" s="37"/>
      <c r="GB19" s="37"/>
      <c r="GC19" s="42"/>
      <c r="GD19" s="42"/>
      <c r="GE19" s="42"/>
      <c r="GF19" s="42"/>
      <c r="GG19" s="42"/>
      <c r="GH19" s="42"/>
      <c r="GI19" s="42"/>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row>
    <row r="20" s="39" customFormat="true" ht="22" customHeight="true" spans="1:239">
      <c r="A20" s="58">
        <v>2</v>
      </c>
      <c r="B20" s="59" t="s">
        <v>649</v>
      </c>
      <c r="C20" s="60"/>
      <c r="D20" s="61"/>
      <c r="E20" s="58"/>
      <c r="F20" s="67"/>
      <c r="G20" s="68">
        <v>3</v>
      </c>
      <c r="H20" s="69"/>
      <c r="I20" s="67"/>
      <c r="J20" s="74">
        <v>1</v>
      </c>
      <c r="K20" s="74">
        <v>1</v>
      </c>
      <c r="L20" s="75" t="s">
        <v>568</v>
      </c>
      <c r="M20" s="75" t="s">
        <v>631</v>
      </c>
      <c r="N20" s="74">
        <v>1</v>
      </c>
      <c r="O20" s="67">
        <v>3</v>
      </c>
      <c r="P20" s="81"/>
      <c r="Q20" s="75" t="s">
        <v>591</v>
      </c>
      <c r="R20" s="75" t="s">
        <v>591</v>
      </c>
      <c r="S20" s="75" t="s">
        <v>597</v>
      </c>
      <c r="FY20" s="37"/>
      <c r="FZ20" s="37"/>
      <c r="GA20" s="37"/>
      <c r="GB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row>
    <row r="21" s="39" customFormat="true" ht="22" customHeight="true" spans="1:239">
      <c r="A21" s="58">
        <v>3</v>
      </c>
      <c r="B21" s="59" t="s">
        <v>650</v>
      </c>
      <c r="C21" s="60"/>
      <c r="D21" s="61"/>
      <c r="E21" s="58"/>
      <c r="F21" s="67"/>
      <c r="G21" s="68">
        <v>8</v>
      </c>
      <c r="H21" s="69"/>
      <c r="I21" s="67"/>
      <c r="J21" s="74">
        <v>1</v>
      </c>
      <c r="K21" s="74">
        <v>1</v>
      </c>
      <c r="L21" s="75" t="s">
        <v>568</v>
      </c>
      <c r="M21" s="75" t="s">
        <v>631</v>
      </c>
      <c r="N21" s="74">
        <v>1</v>
      </c>
      <c r="O21" s="67">
        <v>15</v>
      </c>
      <c r="P21" s="81"/>
      <c r="Q21" s="75" t="s">
        <v>591</v>
      </c>
      <c r="R21" s="75" t="s">
        <v>591</v>
      </c>
      <c r="S21" s="75" t="s">
        <v>597</v>
      </c>
      <c r="FY21" s="37"/>
      <c r="FZ21" s="37"/>
      <c r="GA21" s="37"/>
      <c r="GB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row>
    <row r="22" s="39" customFormat="true" ht="22" customHeight="true" spans="1:239">
      <c r="A22" s="58">
        <v>4</v>
      </c>
      <c r="B22" s="59" t="s">
        <v>651</v>
      </c>
      <c r="C22" s="60"/>
      <c r="D22" s="61"/>
      <c r="E22" s="70">
        <v>4</v>
      </c>
      <c r="F22" s="67"/>
      <c r="G22" s="68"/>
      <c r="H22" s="69"/>
      <c r="I22" s="67"/>
      <c r="J22" s="74">
        <v>1</v>
      </c>
      <c r="K22" s="74">
        <v>1</v>
      </c>
      <c r="L22" s="75" t="s">
        <v>568</v>
      </c>
      <c r="M22" s="75" t="s">
        <v>631</v>
      </c>
      <c r="N22" s="74">
        <v>1</v>
      </c>
      <c r="O22" s="67">
        <v>311</v>
      </c>
      <c r="P22" s="81"/>
      <c r="Q22" s="75" t="s">
        <v>591</v>
      </c>
      <c r="R22" s="75" t="s">
        <v>591</v>
      </c>
      <c r="S22" s="75" t="s">
        <v>597</v>
      </c>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37"/>
      <c r="FZ22" s="37"/>
      <c r="GA22" s="37"/>
      <c r="GB22" s="37"/>
      <c r="GC22" s="42"/>
      <c r="GD22" s="42"/>
      <c r="GE22" s="42"/>
      <c r="GF22" s="42"/>
      <c r="GG22" s="42"/>
      <c r="GH22" s="42"/>
      <c r="GI22" s="42"/>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row>
    <row r="23" s="39" customFormat="true" ht="22" customHeight="true" spans="1:239">
      <c r="A23" s="58">
        <v>5</v>
      </c>
      <c r="B23" s="59" t="s">
        <v>652</v>
      </c>
      <c r="C23" s="60"/>
      <c r="D23" s="61"/>
      <c r="E23" s="70">
        <v>1</v>
      </c>
      <c r="F23" s="67"/>
      <c r="G23" s="68">
        <v>20</v>
      </c>
      <c r="H23" s="69"/>
      <c r="I23" s="67"/>
      <c r="J23" s="74">
        <v>1</v>
      </c>
      <c r="K23" s="74">
        <v>1</v>
      </c>
      <c r="L23" s="75" t="s">
        <v>568</v>
      </c>
      <c r="M23" s="75" t="s">
        <v>631</v>
      </c>
      <c r="N23" s="74">
        <v>1</v>
      </c>
      <c r="O23" s="67">
        <v>128</v>
      </c>
      <c r="P23" s="81"/>
      <c r="Q23" s="75" t="s">
        <v>591</v>
      </c>
      <c r="R23" s="75" t="s">
        <v>591</v>
      </c>
      <c r="S23" s="75" t="s">
        <v>597</v>
      </c>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37"/>
      <c r="FZ23" s="37"/>
      <c r="GA23" s="37"/>
      <c r="GB23" s="37"/>
      <c r="GC23" s="42"/>
      <c r="GD23" s="42"/>
      <c r="GE23" s="42"/>
      <c r="GF23" s="42"/>
      <c r="GG23" s="42"/>
      <c r="GH23" s="42"/>
      <c r="GI23" s="42"/>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row>
    <row r="24" s="39" customFormat="true" ht="22" customHeight="true" spans="1:239">
      <c r="A24" s="58">
        <v>6</v>
      </c>
      <c r="B24" s="59" t="s">
        <v>653</v>
      </c>
      <c r="C24" s="60"/>
      <c r="D24" s="61"/>
      <c r="E24" s="70">
        <v>3</v>
      </c>
      <c r="F24" s="67"/>
      <c r="G24" s="68"/>
      <c r="H24" s="69"/>
      <c r="I24" s="67"/>
      <c r="J24" s="74">
        <v>1</v>
      </c>
      <c r="K24" s="74">
        <v>1</v>
      </c>
      <c r="L24" s="75" t="s">
        <v>568</v>
      </c>
      <c r="M24" s="75" t="s">
        <v>631</v>
      </c>
      <c r="N24" s="74">
        <v>1</v>
      </c>
      <c r="O24" s="67">
        <v>224</v>
      </c>
      <c r="P24" s="81"/>
      <c r="Q24" s="75" t="s">
        <v>591</v>
      </c>
      <c r="R24" s="75" t="s">
        <v>591</v>
      </c>
      <c r="S24" s="75" t="s">
        <v>597</v>
      </c>
      <c r="FY24" s="37"/>
      <c r="FZ24" s="37"/>
      <c r="GA24" s="37"/>
      <c r="GB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row>
    <row r="25" s="39" customFormat="true" ht="22" customHeight="true" spans="1:239">
      <c r="A25" s="58">
        <v>7</v>
      </c>
      <c r="B25" s="59" t="s">
        <v>654</v>
      </c>
      <c r="C25" s="60"/>
      <c r="D25" s="61"/>
      <c r="E25" s="70"/>
      <c r="F25" s="67"/>
      <c r="G25" s="68">
        <v>2</v>
      </c>
      <c r="H25" s="69"/>
      <c r="I25" s="67"/>
      <c r="J25" s="74">
        <v>1</v>
      </c>
      <c r="K25" s="74">
        <v>1</v>
      </c>
      <c r="L25" s="75" t="s">
        <v>568</v>
      </c>
      <c r="M25" s="75" t="s">
        <v>631</v>
      </c>
      <c r="N25" s="74">
        <v>1</v>
      </c>
      <c r="O25" s="67">
        <v>3</v>
      </c>
      <c r="P25" s="81"/>
      <c r="Q25" s="75" t="s">
        <v>591</v>
      </c>
      <c r="R25" s="75" t="s">
        <v>591</v>
      </c>
      <c r="S25" s="75" t="s">
        <v>597</v>
      </c>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37"/>
      <c r="FZ25" s="37"/>
      <c r="GA25" s="37"/>
      <c r="GB25" s="37"/>
      <c r="GC25" s="42"/>
      <c r="GD25" s="42"/>
      <c r="GE25" s="42"/>
      <c r="GF25" s="42"/>
      <c r="GG25" s="42"/>
      <c r="GH25" s="42"/>
      <c r="GI25" s="42"/>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row>
    <row r="26" s="39" customFormat="true" ht="22" customHeight="true" spans="1:239">
      <c r="A26" s="58">
        <v>8</v>
      </c>
      <c r="B26" s="59" t="s">
        <v>655</v>
      </c>
      <c r="C26" s="60"/>
      <c r="D26" s="61"/>
      <c r="E26" s="70">
        <v>5</v>
      </c>
      <c r="F26" s="67"/>
      <c r="G26" s="67"/>
      <c r="H26" s="69"/>
      <c r="I26" s="67"/>
      <c r="J26" s="74">
        <v>1</v>
      </c>
      <c r="K26" s="74">
        <v>1</v>
      </c>
      <c r="L26" s="75" t="s">
        <v>568</v>
      </c>
      <c r="M26" s="75" t="s">
        <v>631</v>
      </c>
      <c r="N26" s="74">
        <v>1</v>
      </c>
      <c r="O26" s="67">
        <v>137</v>
      </c>
      <c r="P26" s="81"/>
      <c r="Q26" s="75" t="s">
        <v>591</v>
      </c>
      <c r="R26" s="75" t="s">
        <v>591</v>
      </c>
      <c r="S26" s="75" t="s">
        <v>597</v>
      </c>
      <c r="FY26" s="37"/>
      <c r="FZ26" s="37"/>
      <c r="GA26" s="37"/>
      <c r="GB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row>
    <row r="27" s="39" customFormat="true" ht="22" customHeight="true" spans="1:239">
      <c r="A27" s="58">
        <v>9</v>
      </c>
      <c r="B27" s="59" t="s">
        <v>656</v>
      </c>
      <c r="C27" s="60"/>
      <c r="D27" s="61"/>
      <c r="E27" s="70">
        <v>6</v>
      </c>
      <c r="F27" s="67"/>
      <c r="G27" s="68">
        <v>8</v>
      </c>
      <c r="H27" s="69">
        <v>4.28</v>
      </c>
      <c r="I27" s="67"/>
      <c r="J27" s="74">
        <v>1</v>
      </c>
      <c r="K27" s="74">
        <v>1</v>
      </c>
      <c r="L27" s="75" t="s">
        <v>568</v>
      </c>
      <c r="M27" s="75" t="s">
        <v>631</v>
      </c>
      <c r="N27" s="74">
        <v>1</v>
      </c>
      <c r="O27" s="67">
        <v>221</v>
      </c>
      <c r="P27" s="81"/>
      <c r="Q27" s="75" t="s">
        <v>591</v>
      </c>
      <c r="R27" s="75" t="s">
        <v>591</v>
      </c>
      <c r="S27" s="75" t="s">
        <v>597</v>
      </c>
      <c r="FY27" s="37"/>
      <c r="FZ27" s="37"/>
      <c r="GA27" s="37"/>
      <c r="GB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row>
    <row r="28" s="39" customFormat="true" ht="22" customHeight="true" spans="1:239">
      <c r="A28" s="58">
        <v>10</v>
      </c>
      <c r="B28" s="59" t="s">
        <v>657</v>
      </c>
      <c r="C28" s="60"/>
      <c r="D28" s="61"/>
      <c r="E28" s="70">
        <v>2</v>
      </c>
      <c r="F28" s="67"/>
      <c r="G28" s="68"/>
      <c r="H28" s="69"/>
      <c r="I28" s="67"/>
      <c r="J28" s="74">
        <v>1</v>
      </c>
      <c r="K28" s="74">
        <v>1</v>
      </c>
      <c r="L28" s="75" t="s">
        <v>568</v>
      </c>
      <c r="M28" s="75" t="s">
        <v>631</v>
      </c>
      <c r="N28" s="74">
        <v>1</v>
      </c>
      <c r="O28" s="67">
        <v>20</v>
      </c>
      <c r="P28" s="81"/>
      <c r="Q28" s="75" t="s">
        <v>591</v>
      </c>
      <c r="R28" s="75" t="s">
        <v>591</v>
      </c>
      <c r="S28" s="75" t="s">
        <v>597</v>
      </c>
      <c r="FY28" s="37"/>
      <c r="FZ28" s="37"/>
      <c r="GA28" s="37"/>
      <c r="GB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row>
    <row r="29" s="39" customFormat="true" ht="22" customHeight="true" spans="1:239">
      <c r="A29" s="58">
        <v>11</v>
      </c>
      <c r="B29" s="59" t="s">
        <v>658</v>
      </c>
      <c r="C29" s="60"/>
      <c r="D29" s="61"/>
      <c r="E29" s="70">
        <v>2</v>
      </c>
      <c r="F29" s="67"/>
      <c r="G29" s="68"/>
      <c r="H29" s="69"/>
      <c r="I29" s="67"/>
      <c r="J29" s="74">
        <v>1</v>
      </c>
      <c r="K29" s="74">
        <v>1</v>
      </c>
      <c r="L29" s="75" t="s">
        <v>568</v>
      </c>
      <c r="M29" s="75" t="s">
        <v>631</v>
      </c>
      <c r="N29" s="74">
        <v>1</v>
      </c>
      <c r="O29" s="67">
        <v>186</v>
      </c>
      <c r="P29" s="81"/>
      <c r="Q29" s="75" t="s">
        <v>591</v>
      </c>
      <c r="R29" s="75" t="s">
        <v>591</v>
      </c>
      <c r="S29" s="75" t="s">
        <v>597</v>
      </c>
      <c r="FY29" s="37"/>
      <c r="FZ29" s="37"/>
      <c r="GA29" s="37"/>
      <c r="GB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37"/>
      <c r="HH29" s="37"/>
      <c r="HI29" s="37"/>
      <c r="HJ29" s="37"/>
      <c r="HK29" s="37"/>
      <c r="HL29" s="37"/>
      <c r="HM29" s="37"/>
      <c r="HN29" s="37"/>
      <c r="HO29" s="37"/>
      <c r="HP29" s="37"/>
      <c r="HQ29" s="37"/>
      <c r="HR29" s="37"/>
      <c r="HS29" s="37"/>
      <c r="HT29" s="37"/>
      <c r="HU29" s="37"/>
      <c r="HV29" s="37"/>
      <c r="HW29" s="37"/>
      <c r="HX29" s="37"/>
      <c r="HY29" s="37"/>
      <c r="HZ29" s="37"/>
      <c r="IA29" s="37"/>
      <c r="IB29" s="37"/>
      <c r="IC29" s="37"/>
      <c r="ID29" s="37"/>
      <c r="IE29" s="37"/>
    </row>
    <row r="30" s="39" customFormat="true" ht="22" customHeight="true" spans="1:239">
      <c r="A30" s="58">
        <v>12</v>
      </c>
      <c r="B30" s="59" t="s">
        <v>659</v>
      </c>
      <c r="C30" s="60"/>
      <c r="D30" s="61"/>
      <c r="E30" s="70">
        <v>2</v>
      </c>
      <c r="F30" s="67"/>
      <c r="G30" s="68"/>
      <c r="H30" s="69"/>
      <c r="I30" s="67"/>
      <c r="J30" s="74">
        <v>1</v>
      </c>
      <c r="K30" s="74">
        <v>1</v>
      </c>
      <c r="L30" s="75" t="s">
        <v>568</v>
      </c>
      <c r="M30" s="75" t="s">
        <v>631</v>
      </c>
      <c r="N30" s="74">
        <v>1</v>
      </c>
      <c r="O30" s="67">
        <v>12</v>
      </c>
      <c r="P30" s="81"/>
      <c r="Q30" s="75" t="s">
        <v>591</v>
      </c>
      <c r="R30" s="75" t="s">
        <v>591</v>
      </c>
      <c r="S30" s="75" t="s">
        <v>597</v>
      </c>
      <c r="FY30" s="37"/>
      <c r="FZ30" s="37"/>
      <c r="GA30" s="37"/>
      <c r="GB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c r="IB30" s="37"/>
      <c r="IC30" s="37"/>
      <c r="ID30" s="37"/>
      <c r="IE30" s="37"/>
    </row>
    <row r="31" s="38" customFormat="true" ht="22" customHeight="true" spans="1:242">
      <c r="A31" s="53" t="s">
        <v>660</v>
      </c>
      <c r="B31" s="53" t="s">
        <v>661</v>
      </c>
      <c r="C31" s="56">
        <f t="shared" ref="C31:H31" si="3">SUM(C32:C37)</f>
        <v>14.434</v>
      </c>
      <c r="D31" s="57">
        <f t="shared" si="3"/>
        <v>1</v>
      </c>
      <c r="E31" s="65">
        <f t="shared" si="3"/>
        <v>0</v>
      </c>
      <c r="F31" s="65">
        <f t="shared" si="3"/>
        <v>0</v>
      </c>
      <c r="G31" s="65">
        <f t="shared" si="3"/>
        <v>55</v>
      </c>
      <c r="H31" s="66">
        <f t="shared" si="3"/>
        <v>9.61</v>
      </c>
      <c r="I31" s="62"/>
      <c r="J31" s="73">
        <v>1</v>
      </c>
      <c r="K31" s="73">
        <v>1</v>
      </c>
      <c r="L31" s="48" t="s">
        <v>630</v>
      </c>
      <c r="M31" s="48" t="s">
        <v>631</v>
      </c>
      <c r="N31" s="73">
        <v>1</v>
      </c>
      <c r="O31" s="65">
        <f>SUM(O32:O37)</f>
        <v>3120</v>
      </c>
      <c r="P31" s="56">
        <f>SUM(P32:P37)</f>
        <v>2.25</v>
      </c>
      <c r="Q31" s="48" t="s">
        <v>632</v>
      </c>
      <c r="R31" s="48" t="s">
        <v>632</v>
      </c>
      <c r="S31" s="48" t="s">
        <v>597</v>
      </c>
      <c r="FY31" s="84"/>
      <c r="FZ31" s="84"/>
      <c r="GA31" s="84"/>
      <c r="GB31" s="84"/>
      <c r="GJ31" s="84"/>
      <c r="GK31" s="84"/>
      <c r="GL31" s="84"/>
      <c r="GM31" s="84"/>
      <c r="GN31" s="84"/>
      <c r="GO31" s="84"/>
      <c r="GP31" s="84"/>
      <c r="GQ31" s="84"/>
      <c r="GR31" s="84"/>
      <c r="GS31" s="84"/>
      <c r="GT31" s="84"/>
      <c r="GU31" s="84"/>
      <c r="GV31" s="84"/>
      <c r="GW31" s="84"/>
      <c r="GX31" s="84"/>
      <c r="GY31" s="84"/>
      <c r="GZ31" s="84"/>
      <c r="HA31" s="84"/>
      <c r="HB31" s="84"/>
      <c r="HC31" s="84"/>
      <c r="HD31" s="84"/>
      <c r="HE31" s="84"/>
      <c r="HF31" s="84"/>
      <c r="HG31" s="84"/>
      <c r="HH31" s="84"/>
      <c r="HI31" s="84"/>
      <c r="HJ31" s="84"/>
      <c r="HK31" s="84"/>
      <c r="HL31" s="84"/>
      <c r="HM31" s="84"/>
      <c r="HN31" s="84"/>
      <c r="HO31" s="84"/>
      <c r="HP31" s="84"/>
      <c r="HQ31" s="84"/>
      <c r="HR31" s="84"/>
      <c r="HS31" s="84"/>
      <c r="HT31" s="84"/>
      <c r="HU31" s="84"/>
      <c r="HV31" s="84"/>
      <c r="HW31" s="84"/>
      <c r="HX31" s="84"/>
      <c r="HY31" s="84"/>
      <c r="HZ31" s="84"/>
      <c r="IA31" s="84"/>
      <c r="IB31" s="84"/>
      <c r="IC31" s="84"/>
      <c r="ID31" s="84"/>
      <c r="IE31" s="84"/>
      <c r="IF31" s="85"/>
      <c r="IG31" s="85"/>
      <c r="IH31" s="85"/>
    </row>
    <row r="32" s="39" customFormat="true" ht="22" customHeight="true" spans="1:239">
      <c r="A32" s="58">
        <v>1</v>
      </c>
      <c r="B32" s="59" t="s">
        <v>662</v>
      </c>
      <c r="C32" s="60"/>
      <c r="D32" s="61"/>
      <c r="E32" s="58"/>
      <c r="F32" s="67"/>
      <c r="G32" s="68">
        <v>5</v>
      </c>
      <c r="H32" s="69"/>
      <c r="I32" s="67"/>
      <c r="J32" s="74">
        <v>1</v>
      </c>
      <c r="K32" s="74">
        <v>1</v>
      </c>
      <c r="L32" s="75" t="s">
        <v>568</v>
      </c>
      <c r="M32" s="75" t="s">
        <v>631</v>
      </c>
      <c r="N32" s="74">
        <v>1</v>
      </c>
      <c r="O32" s="67">
        <v>6</v>
      </c>
      <c r="P32" s="81"/>
      <c r="Q32" s="75" t="s">
        <v>591</v>
      </c>
      <c r="R32" s="75" t="s">
        <v>591</v>
      </c>
      <c r="S32" s="75" t="s">
        <v>597</v>
      </c>
      <c r="FY32" s="37"/>
      <c r="FZ32" s="37"/>
      <c r="GA32" s="37"/>
      <c r="GB32" s="37"/>
      <c r="GJ32" s="37"/>
      <c r="GK32" s="37"/>
      <c r="GL32" s="37"/>
      <c r="GM32" s="37"/>
      <c r="GN32" s="37"/>
      <c r="GO32" s="37"/>
      <c r="GP32" s="37"/>
      <c r="GQ32" s="37"/>
      <c r="GR32" s="37"/>
      <c r="GS32" s="37"/>
      <c r="GT32" s="37"/>
      <c r="GU32" s="37"/>
      <c r="GV32" s="37"/>
      <c r="GW32" s="37"/>
      <c r="GX32" s="37"/>
      <c r="GY32" s="37"/>
      <c r="GZ32" s="37"/>
      <c r="HA32" s="37"/>
      <c r="HB32" s="37"/>
      <c r="HC32" s="37"/>
      <c r="HD32" s="37"/>
      <c r="HE32" s="37"/>
      <c r="HF32" s="37"/>
      <c r="HG32" s="37"/>
      <c r="HH32" s="37"/>
      <c r="HI32" s="37"/>
      <c r="HJ32" s="37"/>
      <c r="HK32" s="37"/>
      <c r="HL32" s="37"/>
      <c r="HM32" s="37"/>
      <c r="HN32" s="37"/>
      <c r="HO32" s="37"/>
      <c r="HP32" s="37"/>
      <c r="HQ32" s="37"/>
      <c r="HR32" s="37"/>
      <c r="HS32" s="37"/>
      <c r="HT32" s="37"/>
      <c r="HU32" s="37"/>
      <c r="HV32" s="37"/>
      <c r="HW32" s="37"/>
      <c r="HX32" s="37"/>
      <c r="HY32" s="37"/>
      <c r="HZ32" s="37"/>
      <c r="IA32" s="37"/>
      <c r="IB32" s="37"/>
      <c r="IC32" s="37"/>
      <c r="ID32" s="37"/>
      <c r="IE32" s="37"/>
    </row>
    <row r="33" s="39" customFormat="true" ht="22" customHeight="true" spans="1:239">
      <c r="A33" s="58">
        <v>2</v>
      </c>
      <c r="B33" s="59" t="s">
        <v>663</v>
      </c>
      <c r="C33" s="60"/>
      <c r="D33" s="61"/>
      <c r="E33" s="58"/>
      <c r="F33" s="67"/>
      <c r="G33" s="68"/>
      <c r="H33" s="69">
        <v>1</v>
      </c>
      <c r="I33" s="67"/>
      <c r="J33" s="74">
        <v>1</v>
      </c>
      <c r="K33" s="74">
        <v>1</v>
      </c>
      <c r="L33" s="75" t="s">
        <v>568</v>
      </c>
      <c r="M33" s="75" t="s">
        <v>631</v>
      </c>
      <c r="N33" s="74">
        <v>1</v>
      </c>
      <c r="O33" s="67">
        <v>1</v>
      </c>
      <c r="P33" s="81"/>
      <c r="Q33" s="75" t="s">
        <v>591</v>
      </c>
      <c r="R33" s="75" t="s">
        <v>591</v>
      </c>
      <c r="S33" s="75" t="s">
        <v>597</v>
      </c>
      <c r="FY33" s="37"/>
      <c r="FZ33" s="37"/>
      <c r="GA33" s="37"/>
      <c r="GB33" s="37"/>
      <c r="GJ33" s="37"/>
      <c r="GK33" s="37"/>
      <c r="GL33" s="37"/>
      <c r="GM33" s="37"/>
      <c r="GN33" s="37"/>
      <c r="GO33" s="37"/>
      <c r="GP33" s="37"/>
      <c r="GQ33" s="37"/>
      <c r="GR33" s="37"/>
      <c r="GS33" s="37"/>
      <c r="GT33" s="37"/>
      <c r="GU33" s="37"/>
      <c r="GV33" s="37"/>
      <c r="GW33" s="37"/>
      <c r="GX33" s="37"/>
      <c r="GY33" s="37"/>
      <c r="GZ33" s="37"/>
      <c r="HA33" s="37"/>
      <c r="HB33" s="37"/>
      <c r="HC33" s="37"/>
      <c r="HD33" s="37"/>
      <c r="HE33" s="37"/>
      <c r="HF33" s="37"/>
      <c r="HG33" s="37"/>
      <c r="HH33" s="37"/>
      <c r="HI33" s="37"/>
      <c r="HJ33" s="37"/>
      <c r="HK33" s="37"/>
      <c r="HL33" s="37"/>
      <c r="HM33" s="37"/>
      <c r="HN33" s="37"/>
      <c r="HO33" s="37"/>
      <c r="HP33" s="37"/>
      <c r="HQ33" s="37"/>
      <c r="HR33" s="37"/>
      <c r="HS33" s="37"/>
      <c r="HT33" s="37"/>
      <c r="HU33" s="37"/>
      <c r="HV33" s="37"/>
      <c r="HW33" s="37"/>
      <c r="HX33" s="37"/>
      <c r="HY33" s="37"/>
      <c r="HZ33" s="37"/>
      <c r="IA33" s="37"/>
      <c r="IB33" s="37"/>
      <c r="IC33" s="37"/>
      <c r="ID33" s="37"/>
      <c r="IE33" s="37"/>
    </row>
    <row r="34" s="39" customFormat="true" ht="22" customHeight="true" spans="1:239">
      <c r="A34" s="58">
        <v>3</v>
      </c>
      <c r="B34" s="59" t="s">
        <v>664</v>
      </c>
      <c r="C34" s="60"/>
      <c r="D34" s="61"/>
      <c r="E34" s="58"/>
      <c r="F34" s="67"/>
      <c r="G34" s="67">
        <v>46</v>
      </c>
      <c r="H34" s="69">
        <v>8.61</v>
      </c>
      <c r="I34" s="67"/>
      <c r="J34" s="74">
        <v>1</v>
      </c>
      <c r="K34" s="74">
        <v>1</v>
      </c>
      <c r="L34" s="75" t="s">
        <v>568</v>
      </c>
      <c r="M34" s="75" t="s">
        <v>631</v>
      </c>
      <c r="N34" s="74">
        <v>1</v>
      </c>
      <c r="O34" s="67">
        <v>69</v>
      </c>
      <c r="P34" s="81"/>
      <c r="Q34" s="75" t="s">
        <v>591</v>
      </c>
      <c r="R34" s="75" t="s">
        <v>591</v>
      </c>
      <c r="S34" s="75" t="s">
        <v>597</v>
      </c>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37"/>
      <c r="FZ34" s="37"/>
      <c r="GA34" s="37"/>
      <c r="GB34" s="37"/>
      <c r="GC34" s="42"/>
      <c r="GD34" s="42"/>
      <c r="GE34" s="42"/>
      <c r="GF34" s="42"/>
      <c r="GG34" s="42"/>
      <c r="GH34" s="42"/>
      <c r="GI34" s="42"/>
      <c r="GJ34" s="37"/>
      <c r="GK34" s="37"/>
      <c r="GL34" s="37"/>
      <c r="GM34" s="37"/>
      <c r="GN34" s="37"/>
      <c r="GO34" s="37"/>
      <c r="GP34" s="37"/>
      <c r="GQ34" s="37"/>
      <c r="GR34" s="37"/>
      <c r="GS34" s="37"/>
      <c r="GT34" s="37"/>
      <c r="GU34" s="37"/>
      <c r="GV34" s="37"/>
      <c r="GW34" s="37"/>
      <c r="GX34" s="37"/>
      <c r="GY34" s="37"/>
      <c r="GZ34" s="37"/>
      <c r="HA34" s="37"/>
      <c r="HB34" s="37"/>
      <c r="HC34" s="37"/>
      <c r="HD34" s="37"/>
      <c r="HE34" s="37"/>
      <c r="HF34" s="37"/>
      <c r="HG34" s="37"/>
      <c r="HH34" s="37"/>
      <c r="HI34" s="37"/>
      <c r="HJ34" s="37"/>
      <c r="HK34" s="37"/>
      <c r="HL34" s="37"/>
      <c r="HM34" s="37"/>
      <c r="HN34" s="37"/>
      <c r="HO34" s="37"/>
      <c r="HP34" s="37"/>
      <c r="HQ34" s="37"/>
      <c r="HR34" s="37"/>
      <c r="HS34" s="37"/>
      <c r="HT34" s="37"/>
      <c r="HU34" s="37"/>
      <c r="HV34" s="37"/>
      <c r="HW34" s="37"/>
      <c r="HX34" s="37"/>
      <c r="HY34" s="37"/>
      <c r="HZ34" s="37"/>
      <c r="IA34" s="37"/>
      <c r="IB34" s="37"/>
      <c r="IC34" s="37"/>
      <c r="ID34" s="37"/>
      <c r="IE34" s="37"/>
    </row>
    <row r="35" s="39" customFormat="true" ht="22" customHeight="true" spans="1:239">
      <c r="A35" s="58">
        <v>4</v>
      </c>
      <c r="B35" s="59" t="s">
        <v>665</v>
      </c>
      <c r="C35" s="60">
        <v>6.254</v>
      </c>
      <c r="D35" s="61"/>
      <c r="E35" s="58"/>
      <c r="F35" s="67"/>
      <c r="G35" s="68"/>
      <c r="H35" s="69"/>
      <c r="I35" s="67"/>
      <c r="J35" s="74">
        <v>1</v>
      </c>
      <c r="K35" s="74">
        <v>1</v>
      </c>
      <c r="L35" s="75" t="s">
        <v>568</v>
      </c>
      <c r="M35" s="75" t="s">
        <v>631</v>
      </c>
      <c r="N35" s="74">
        <v>1</v>
      </c>
      <c r="O35" s="67">
        <v>1201</v>
      </c>
      <c r="P35" s="81">
        <v>1.92</v>
      </c>
      <c r="Q35" s="75" t="s">
        <v>591</v>
      </c>
      <c r="R35" s="75" t="s">
        <v>591</v>
      </c>
      <c r="S35" s="75" t="s">
        <v>597</v>
      </c>
      <c r="FY35" s="37"/>
      <c r="FZ35" s="37"/>
      <c r="GA35" s="37"/>
      <c r="GB35" s="37"/>
      <c r="GJ35" s="37"/>
      <c r="GK35" s="37"/>
      <c r="GL35" s="37"/>
      <c r="GM35" s="37"/>
      <c r="GN35" s="37"/>
      <c r="GO35" s="37"/>
      <c r="GP35" s="37"/>
      <c r="GQ35" s="37"/>
      <c r="GR35" s="37"/>
      <c r="GS35" s="37"/>
      <c r="GT35" s="37"/>
      <c r="GU35" s="37"/>
      <c r="GV35" s="37"/>
      <c r="GW35" s="37"/>
      <c r="GX35" s="37"/>
      <c r="GY35" s="37"/>
      <c r="GZ35" s="37"/>
      <c r="HA35" s="37"/>
      <c r="HB35" s="37"/>
      <c r="HC35" s="37"/>
      <c r="HD35" s="37"/>
      <c r="HE35" s="37"/>
      <c r="HF35" s="37"/>
      <c r="HG35" s="37"/>
      <c r="HH35" s="37"/>
      <c r="HI35" s="37"/>
      <c r="HJ35" s="37"/>
      <c r="HK35" s="37"/>
      <c r="HL35" s="37"/>
      <c r="HM35" s="37"/>
      <c r="HN35" s="37"/>
      <c r="HO35" s="37"/>
      <c r="HP35" s="37"/>
      <c r="HQ35" s="37"/>
      <c r="HR35" s="37"/>
      <c r="HS35" s="37"/>
      <c r="HT35" s="37"/>
      <c r="HU35" s="37"/>
      <c r="HV35" s="37"/>
      <c r="HW35" s="37"/>
      <c r="HX35" s="37"/>
      <c r="HY35" s="37"/>
      <c r="HZ35" s="37"/>
      <c r="IA35" s="37"/>
      <c r="IB35" s="37"/>
      <c r="IC35" s="37"/>
      <c r="ID35" s="37"/>
      <c r="IE35" s="37"/>
    </row>
    <row r="36" s="39" customFormat="true" ht="22" customHeight="true" spans="1:239">
      <c r="A36" s="58">
        <v>5</v>
      </c>
      <c r="B36" s="59" t="s">
        <v>666</v>
      </c>
      <c r="C36" s="60">
        <v>8.18</v>
      </c>
      <c r="D36" s="61">
        <v>1</v>
      </c>
      <c r="E36" s="58"/>
      <c r="F36" s="67"/>
      <c r="G36" s="68"/>
      <c r="H36" s="69"/>
      <c r="I36" s="67"/>
      <c r="J36" s="74">
        <v>1</v>
      </c>
      <c r="K36" s="74">
        <v>1</v>
      </c>
      <c r="L36" s="75" t="s">
        <v>568</v>
      </c>
      <c r="M36" s="75" t="s">
        <v>631</v>
      </c>
      <c r="N36" s="74">
        <v>1</v>
      </c>
      <c r="O36" s="67">
        <v>1839</v>
      </c>
      <c r="P36" s="81">
        <v>0.33</v>
      </c>
      <c r="Q36" s="75" t="s">
        <v>591</v>
      </c>
      <c r="R36" s="75" t="s">
        <v>591</v>
      </c>
      <c r="S36" s="75" t="s">
        <v>597</v>
      </c>
      <c r="FY36" s="37"/>
      <c r="FZ36" s="37"/>
      <c r="GA36" s="37"/>
      <c r="GB36" s="37"/>
      <c r="GJ36" s="37"/>
      <c r="GK36" s="37"/>
      <c r="GL36" s="37"/>
      <c r="GM36" s="37"/>
      <c r="GN36" s="37"/>
      <c r="GO36" s="37"/>
      <c r="GP36" s="37"/>
      <c r="GQ36" s="37"/>
      <c r="GR36" s="37"/>
      <c r="GS36" s="37"/>
      <c r="GT36" s="37"/>
      <c r="GU36" s="37"/>
      <c r="GV36" s="37"/>
      <c r="GW36" s="37"/>
      <c r="GX36" s="37"/>
      <c r="GY36" s="37"/>
      <c r="GZ36" s="37"/>
      <c r="HA36" s="37"/>
      <c r="HB36" s="37"/>
      <c r="HC36" s="37"/>
      <c r="HD36" s="37"/>
      <c r="HE36" s="37"/>
      <c r="HF36" s="37"/>
      <c r="HG36" s="37"/>
      <c r="HH36" s="37"/>
      <c r="HI36" s="37"/>
      <c r="HJ36" s="37"/>
      <c r="HK36" s="37"/>
      <c r="HL36" s="37"/>
      <c r="HM36" s="37"/>
      <c r="HN36" s="37"/>
      <c r="HO36" s="37"/>
      <c r="HP36" s="37"/>
      <c r="HQ36" s="37"/>
      <c r="HR36" s="37"/>
      <c r="HS36" s="37"/>
      <c r="HT36" s="37"/>
      <c r="HU36" s="37"/>
      <c r="HV36" s="37"/>
      <c r="HW36" s="37"/>
      <c r="HX36" s="37"/>
      <c r="HY36" s="37"/>
      <c r="HZ36" s="37"/>
      <c r="IA36" s="37"/>
      <c r="IB36" s="37"/>
      <c r="IC36" s="37"/>
      <c r="ID36" s="37"/>
      <c r="IE36" s="37"/>
    </row>
    <row r="37" s="39" customFormat="true" ht="22" customHeight="true" spans="1:239">
      <c r="A37" s="58">
        <v>6</v>
      </c>
      <c r="B37" s="59" t="s">
        <v>667</v>
      </c>
      <c r="C37" s="60"/>
      <c r="D37" s="61"/>
      <c r="E37" s="58"/>
      <c r="F37" s="67"/>
      <c r="G37" s="68">
        <v>4</v>
      </c>
      <c r="H37" s="69"/>
      <c r="I37" s="67"/>
      <c r="J37" s="74">
        <v>1</v>
      </c>
      <c r="K37" s="74">
        <v>1</v>
      </c>
      <c r="L37" s="75" t="s">
        <v>568</v>
      </c>
      <c r="M37" s="75" t="s">
        <v>631</v>
      </c>
      <c r="N37" s="74">
        <v>1</v>
      </c>
      <c r="O37" s="67">
        <v>4</v>
      </c>
      <c r="P37" s="81"/>
      <c r="Q37" s="75" t="s">
        <v>591</v>
      </c>
      <c r="R37" s="75" t="s">
        <v>591</v>
      </c>
      <c r="S37" s="75" t="s">
        <v>597</v>
      </c>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2"/>
      <c r="ET37" s="42"/>
      <c r="EU37" s="42"/>
      <c r="EV37" s="42"/>
      <c r="EW37" s="42"/>
      <c r="EX37" s="42"/>
      <c r="EY37" s="42"/>
      <c r="EZ37" s="42"/>
      <c r="FA37" s="42"/>
      <c r="FB37" s="42"/>
      <c r="FC37" s="42"/>
      <c r="FD37" s="42"/>
      <c r="FE37" s="42"/>
      <c r="FF37" s="42"/>
      <c r="FG37" s="42"/>
      <c r="FH37" s="42"/>
      <c r="FI37" s="42"/>
      <c r="FJ37" s="42"/>
      <c r="FK37" s="42"/>
      <c r="FL37" s="42"/>
      <c r="FM37" s="42"/>
      <c r="FN37" s="42"/>
      <c r="FO37" s="42"/>
      <c r="FP37" s="42"/>
      <c r="FQ37" s="42"/>
      <c r="FR37" s="42"/>
      <c r="FS37" s="42"/>
      <c r="FT37" s="42"/>
      <c r="FU37" s="42"/>
      <c r="FV37" s="42"/>
      <c r="FW37" s="42"/>
      <c r="FX37" s="42"/>
      <c r="FY37" s="37"/>
      <c r="FZ37" s="37"/>
      <c r="GA37" s="37"/>
      <c r="GB37" s="37"/>
      <c r="GC37" s="42"/>
      <c r="GD37" s="42"/>
      <c r="GE37" s="42"/>
      <c r="GF37" s="42"/>
      <c r="GG37" s="42"/>
      <c r="GH37" s="42"/>
      <c r="GI37" s="42"/>
      <c r="GJ37" s="37"/>
      <c r="GK37" s="37"/>
      <c r="GL37" s="37"/>
      <c r="GM37" s="37"/>
      <c r="GN37" s="37"/>
      <c r="GO37" s="37"/>
      <c r="GP37" s="37"/>
      <c r="GQ37" s="37"/>
      <c r="GR37" s="37"/>
      <c r="GS37" s="37"/>
      <c r="GT37" s="37"/>
      <c r="GU37" s="37"/>
      <c r="GV37" s="37"/>
      <c r="GW37" s="37"/>
      <c r="GX37" s="37"/>
      <c r="GY37" s="37"/>
      <c r="GZ37" s="37"/>
      <c r="HA37" s="37"/>
      <c r="HB37" s="37"/>
      <c r="HC37" s="37"/>
      <c r="HD37" s="37"/>
      <c r="HE37" s="37"/>
      <c r="HF37" s="37"/>
      <c r="HG37" s="37"/>
      <c r="HH37" s="37"/>
      <c r="HI37" s="37"/>
      <c r="HJ37" s="37"/>
      <c r="HK37" s="37"/>
      <c r="HL37" s="37"/>
      <c r="HM37" s="37"/>
      <c r="HN37" s="37"/>
      <c r="HO37" s="37"/>
      <c r="HP37" s="37"/>
      <c r="HQ37" s="37"/>
      <c r="HR37" s="37"/>
      <c r="HS37" s="37"/>
      <c r="HT37" s="37"/>
      <c r="HU37" s="37"/>
      <c r="HV37" s="37"/>
      <c r="HW37" s="37"/>
      <c r="HX37" s="37"/>
      <c r="HY37" s="37"/>
      <c r="HZ37" s="37"/>
      <c r="IA37" s="37"/>
      <c r="IB37" s="37"/>
      <c r="IC37" s="37"/>
      <c r="ID37" s="37"/>
      <c r="IE37" s="37"/>
    </row>
    <row r="38" s="38" customFormat="true" ht="22" customHeight="true" spans="1:242">
      <c r="A38" s="53" t="s">
        <v>668</v>
      </c>
      <c r="B38" s="53" t="s">
        <v>669</v>
      </c>
      <c r="C38" s="56">
        <f t="shared" ref="C38:H38" si="4">SUM(C39:C39)</f>
        <v>9.68</v>
      </c>
      <c r="D38" s="57">
        <f t="shared" si="4"/>
        <v>0</v>
      </c>
      <c r="E38" s="65">
        <f t="shared" si="4"/>
        <v>0</v>
      </c>
      <c r="F38" s="65">
        <f t="shared" si="4"/>
        <v>0</v>
      </c>
      <c r="G38" s="65">
        <f t="shared" si="4"/>
        <v>0</v>
      </c>
      <c r="H38" s="66">
        <f t="shared" si="4"/>
        <v>0</v>
      </c>
      <c r="I38" s="62"/>
      <c r="J38" s="73">
        <v>1</v>
      </c>
      <c r="K38" s="73">
        <v>1</v>
      </c>
      <c r="L38" s="48" t="s">
        <v>630</v>
      </c>
      <c r="M38" s="48" t="s">
        <v>631</v>
      </c>
      <c r="N38" s="73">
        <v>1</v>
      </c>
      <c r="O38" s="65">
        <f>SUM(O39:O39)</f>
        <v>4079</v>
      </c>
      <c r="P38" s="56">
        <f>SUM(P39:P39)</f>
        <v>0.9</v>
      </c>
      <c r="Q38" s="48" t="s">
        <v>632</v>
      </c>
      <c r="R38" s="48" t="s">
        <v>632</v>
      </c>
      <c r="S38" s="48" t="s">
        <v>597</v>
      </c>
      <c r="FY38" s="84"/>
      <c r="FZ38" s="84"/>
      <c r="GA38" s="84"/>
      <c r="GB38" s="84"/>
      <c r="GJ38" s="84"/>
      <c r="GK38" s="84"/>
      <c r="GL38" s="84"/>
      <c r="GM38" s="84"/>
      <c r="GN38" s="84"/>
      <c r="GO38" s="84"/>
      <c r="GP38" s="84"/>
      <c r="GQ38" s="84"/>
      <c r="GR38" s="84"/>
      <c r="GS38" s="84"/>
      <c r="GT38" s="84"/>
      <c r="GU38" s="84"/>
      <c r="GV38" s="84"/>
      <c r="GW38" s="84"/>
      <c r="GX38" s="84"/>
      <c r="GY38" s="84"/>
      <c r="GZ38" s="84"/>
      <c r="HA38" s="84"/>
      <c r="HB38" s="84"/>
      <c r="HC38" s="84"/>
      <c r="HD38" s="84"/>
      <c r="HE38" s="84"/>
      <c r="HF38" s="84"/>
      <c r="HG38" s="84"/>
      <c r="HH38" s="84"/>
      <c r="HI38" s="84"/>
      <c r="HJ38" s="84"/>
      <c r="HK38" s="84"/>
      <c r="HL38" s="84"/>
      <c r="HM38" s="84"/>
      <c r="HN38" s="84"/>
      <c r="HO38" s="84"/>
      <c r="HP38" s="84"/>
      <c r="HQ38" s="84"/>
      <c r="HR38" s="84"/>
      <c r="HS38" s="84"/>
      <c r="HT38" s="84"/>
      <c r="HU38" s="84"/>
      <c r="HV38" s="84"/>
      <c r="HW38" s="84"/>
      <c r="HX38" s="84"/>
      <c r="HY38" s="84"/>
      <c r="HZ38" s="84"/>
      <c r="IA38" s="84"/>
      <c r="IB38" s="84"/>
      <c r="IC38" s="84"/>
      <c r="ID38" s="84"/>
      <c r="IE38" s="84"/>
      <c r="IF38" s="85"/>
      <c r="IG38" s="85"/>
      <c r="IH38" s="85"/>
    </row>
    <row r="39" s="39" customFormat="true" ht="22" customHeight="true" spans="1:242">
      <c r="A39" s="58">
        <v>1</v>
      </c>
      <c r="B39" s="59" t="s">
        <v>670</v>
      </c>
      <c r="C39" s="60">
        <v>9.68</v>
      </c>
      <c r="D39" s="61"/>
      <c r="E39" s="58"/>
      <c r="F39" s="67"/>
      <c r="G39" s="67"/>
      <c r="H39" s="69"/>
      <c r="I39" s="67"/>
      <c r="J39" s="74">
        <v>1</v>
      </c>
      <c r="K39" s="74">
        <v>1</v>
      </c>
      <c r="L39" s="75" t="s">
        <v>568</v>
      </c>
      <c r="M39" s="75" t="s">
        <v>631</v>
      </c>
      <c r="N39" s="74">
        <v>1</v>
      </c>
      <c r="O39" s="67">
        <v>4079</v>
      </c>
      <c r="P39" s="81">
        <v>0.9</v>
      </c>
      <c r="Q39" s="75" t="s">
        <v>591</v>
      </c>
      <c r="R39" s="75" t="s">
        <v>591</v>
      </c>
      <c r="S39" s="75" t="s">
        <v>597</v>
      </c>
      <c r="FY39" s="37"/>
      <c r="FZ39" s="37"/>
      <c r="GA39" s="37"/>
      <c r="GB39" s="37"/>
      <c r="GJ39" s="37"/>
      <c r="GK39" s="37"/>
      <c r="GL39" s="37"/>
      <c r="GM39" s="37"/>
      <c r="GN39" s="37"/>
      <c r="GO39" s="37"/>
      <c r="GP39" s="37"/>
      <c r="GQ39" s="37"/>
      <c r="GR39" s="37"/>
      <c r="GS39" s="37"/>
      <c r="GT39" s="37"/>
      <c r="GU39" s="37"/>
      <c r="GV39" s="37"/>
      <c r="GW39" s="37"/>
      <c r="GX39" s="37"/>
      <c r="GY39" s="37"/>
      <c r="GZ39" s="37"/>
      <c r="HA39" s="37"/>
      <c r="HB39" s="37"/>
      <c r="HC39" s="37"/>
      <c r="HD39" s="37"/>
      <c r="HE39" s="37"/>
      <c r="HF39" s="37"/>
      <c r="HG39" s="37"/>
      <c r="HH39" s="37"/>
      <c r="HI39" s="37"/>
      <c r="HJ39" s="37"/>
      <c r="HK39" s="37"/>
      <c r="HL39" s="37"/>
      <c r="HM39" s="37"/>
      <c r="HN39" s="37"/>
      <c r="HO39" s="37"/>
      <c r="HP39" s="37"/>
      <c r="HQ39" s="37"/>
      <c r="HR39" s="37"/>
      <c r="HS39" s="37"/>
      <c r="HT39" s="37"/>
      <c r="HU39" s="37"/>
      <c r="HV39" s="37"/>
      <c r="HW39" s="37"/>
      <c r="HX39" s="37"/>
      <c r="HY39" s="37"/>
      <c r="HZ39" s="37"/>
      <c r="IA39" s="37"/>
      <c r="IB39" s="37"/>
      <c r="IC39" s="37"/>
      <c r="ID39" s="37"/>
      <c r="IE39" s="37"/>
      <c r="IF39" s="44"/>
      <c r="IG39" s="44"/>
      <c r="IH39" s="44"/>
    </row>
    <row r="40" s="38" customFormat="true" ht="22" customHeight="true" spans="1:242">
      <c r="A40" s="53" t="s">
        <v>671</v>
      </c>
      <c r="B40" s="53" t="s">
        <v>672</v>
      </c>
      <c r="C40" s="56">
        <f t="shared" ref="C40:H40" si="5">SUM(C41:C42)</f>
        <v>0</v>
      </c>
      <c r="D40" s="57">
        <f t="shared" si="5"/>
        <v>0</v>
      </c>
      <c r="E40" s="65">
        <f t="shared" si="5"/>
        <v>0</v>
      </c>
      <c r="F40" s="65">
        <f t="shared" si="5"/>
        <v>0</v>
      </c>
      <c r="G40" s="65">
        <f t="shared" si="5"/>
        <v>62</v>
      </c>
      <c r="H40" s="66">
        <f t="shared" si="5"/>
        <v>4</v>
      </c>
      <c r="I40" s="62"/>
      <c r="J40" s="73">
        <v>1</v>
      </c>
      <c r="K40" s="73">
        <v>1</v>
      </c>
      <c r="L40" s="48" t="s">
        <v>630</v>
      </c>
      <c r="M40" s="48" t="s">
        <v>631</v>
      </c>
      <c r="N40" s="73">
        <v>1</v>
      </c>
      <c r="O40" s="65">
        <f>SUM(O41:O42)</f>
        <v>78</v>
      </c>
      <c r="P40" s="56">
        <f>SUM(P41:P42)</f>
        <v>0</v>
      </c>
      <c r="Q40" s="48" t="s">
        <v>632</v>
      </c>
      <c r="R40" s="48" t="s">
        <v>632</v>
      </c>
      <c r="S40" s="48" t="s">
        <v>597</v>
      </c>
      <c r="FY40" s="84"/>
      <c r="FZ40" s="84"/>
      <c r="GA40" s="84"/>
      <c r="GB40" s="84"/>
      <c r="GJ40" s="84"/>
      <c r="GK40" s="84"/>
      <c r="GL40" s="84"/>
      <c r="GM40" s="84"/>
      <c r="GN40" s="84"/>
      <c r="GO40" s="84"/>
      <c r="GP40" s="84"/>
      <c r="GQ40" s="84"/>
      <c r="GR40" s="84"/>
      <c r="GS40" s="84"/>
      <c r="GT40" s="84"/>
      <c r="GU40" s="84"/>
      <c r="GV40" s="84"/>
      <c r="GW40" s="84"/>
      <c r="GX40" s="84"/>
      <c r="GY40" s="84"/>
      <c r="GZ40" s="84"/>
      <c r="HA40" s="84"/>
      <c r="HB40" s="84"/>
      <c r="HC40" s="84"/>
      <c r="HD40" s="84"/>
      <c r="HE40" s="84"/>
      <c r="HF40" s="84"/>
      <c r="HG40" s="84"/>
      <c r="HH40" s="84"/>
      <c r="HI40" s="84"/>
      <c r="HJ40" s="84"/>
      <c r="HK40" s="84"/>
      <c r="HL40" s="84"/>
      <c r="HM40" s="84"/>
      <c r="HN40" s="84"/>
      <c r="HO40" s="84"/>
      <c r="HP40" s="84"/>
      <c r="HQ40" s="84"/>
      <c r="HR40" s="84"/>
      <c r="HS40" s="84"/>
      <c r="HT40" s="84"/>
      <c r="HU40" s="84"/>
      <c r="HV40" s="84"/>
      <c r="HW40" s="84"/>
      <c r="HX40" s="84"/>
      <c r="HY40" s="84"/>
      <c r="HZ40" s="84"/>
      <c r="IA40" s="84"/>
      <c r="IB40" s="84"/>
      <c r="IC40" s="84"/>
      <c r="ID40" s="84"/>
      <c r="IE40" s="84"/>
      <c r="IF40" s="85"/>
      <c r="IG40" s="85"/>
      <c r="IH40" s="85"/>
    </row>
    <row r="41" s="39" customFormat="true" ht="22" customHeight="true" spans="1:239">
      <c r="A41" s="58">
        <v>1</v>
      </c>
      <c r="B41" s="59" t="s">
        <v>673</v>
      </c>
      <c r="C41" s="60"/>
      <c r="D41" s="61"/>
      <c r="E41" s="58"/>
      <c r="F41" s="67"/>
      <c r="G41" s="68">
        <v>55</v>
      </c>
      <c r="H41" s="69"/>
      <c r="I41" s="67"/>
      <c r="J41" s="74">
        <v>1</v>
      </c>
      <c r="K41" s="74">
        <v>1</v>
      </c>
      <c r="L41" s="75" t="s">
        <v>568</v>
      </c>
      <c r="M41" s="75" t="s">
        <v>631</v>
      </c>
      <c r="N41" s="74">
        <v>1</v>
      </c>
      <c r="O41" s="67">
        <v>62</v>
      </c>
      <c r="P41" s="81"/>
      <c r="Q41" s="75" t="s">
        <v>591</v>
      </c>
      <c r="R41" s="75" t="s">
        <v>591</v>
      </c>
      <c r="S41" s="75" t="s">
        <v>597</v>
      </c>
      <c r="FY41" s="37"/>
      <c r="FZ41" s="37"/>
      <c r="GA41" s="37"/>
      <c r="GB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row>
    <row r="42" s="39" customFormat="true" ht="22" customHeight="true" spans="1:239">
      <c r="A42" s="58">
        <v>2</v>
      </c>
      <c r="B42" s="59" t="s">
        <v>674</v>
      </c>
      <c r="C42" s="60"/>
      <c r="D42" s="61"/>
      <c r="E42" s="58"/>
      <c r="F42" s="67"/>
      <c r="G42" s="68">
        <v>7</v>
      </c>
      <c r="H42" s="69">
        <v>4</v>
      </c>
      <c r="I42" s="67"/>
      <c r="J42" s="74">
        <v>1</v>
      </c>
      <c r="K42" s="74">
        <v>1</v>
      </c>
      <c r="L42" s="75" t="s">
        <v>568</v>
      </c>
      <c r="M42" s="75" t="s">
        <v>631</v>
      </c>
      <c r="N42" s="74">
        <v>1</v>
      </c>
      <c r="O42" s="67">
        <v>16</v>
      </c>
      <c r="P42" s="81"/>
      <c r="Q42" s="75" t="s">
        <v>591</v>
      </c>
      <c r="R42" s="75" t="s">
        <v>591</v>
      </c>
      <c r="S42" s="75" t="s">
        <v>597</v>
      </c>
      <c r="FY42" s="37"/>
      <c r="FZ42" s="37"/>
      <c r="GA42" s="37"/>
      <c r="GB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row>
    <row r="43" s="38" customFormat="true" ht="22" customHeight="true" spans="1:242">
      <c r="A43" s="53" t="s">
        <v>675</v>
      </c>
      <c r="B43" s="53" t="s">
        <v>676</v>
      </c>
      <c r="C43" s="56">
        <f t="shared" ref="C43:H43" si="6">SUM(C44:C47)</f>
        <v>0</v>
      </c>
      <c r="D43" s="57">
        <f t="shared" si="6"/>
        <v>0</v>
      </c>
      <c r="E43" s="65">
        <f t="shared" si="6"/>
        <v>9</v>
      </c>
      <c r="F43" s="65">
        <f t="shared" si="6"/>
        <v>0</v>
      </c>
      <c r="G43" s="65">
        <f t="shared" si="6"/>
        <v>118</v>
      </c>
      <c r="H43" s="66">
        <f t="shared" si="6"/>
        <v>8.45</v>
      </c>
      <c r="I43" s="62"/>
      <c r="J43" s="73">
        <v>1</v>
      </c>
      <c r="K43" s="73">
        <v>1</v>
      </c>
      <c r="L43" s="48" t="s">
        <v>630</v>
      </c>
      <c r="M43" s="48" t="s">
        <v>631</v>
      </c>
      <c r="N43" s="73">
        <v>1</v>
      </c>
      <c r="O43" s="65">
        <f>SUM(O44:O47)</f>
        <v>1255</v>
      </c>
      <c r="P43" s="56">
        <f>SUM(P44:P47)</f>
        <v>0</v>
      </c>
      <c r="Q43" s="48" t="s">
        <v>632</v>
      </c>
      <c r="R43" s="48" t="s">
        <v>632</v>
      </c>
      <c r="S43" s="48" t="s">
        <v>597</v>
      </c>
      <c r="FY43" s="84"/>
      <c r="FZ43" s="84"/>
      <c r="GA43" s="84"/>
      <c r="GB43" s="84"/>
      <c r="GJ43" s="84"/>
      <c r="GK43" s="84"/>
      <c r="GL43" s="84"/>
      <c r="GM43" s="84"/>
      <c r="GN43" s="84"/>
      <c r="GO43" s="84"/>
      <c r="GP43" s="84"/>
      <c r="GQ43" s="84"/>
      <c r="GR43" s="84"/>
      <c r="GS43" s="84"/>
      <c r="GT43" s="84"/>
      <c r="GU43" s="84"/>
      <c r="GV43" s="84"/>
      <c r="GW43" s="84"/>
      <c r="GX43" s="84"/>
      <c r="GY43" s="84"/>
      <c r="GZ43" s="84"/>
      <c r="HA43" s="84"/>
      <c r="HB43" s="84"/>
      <c r="HC43" s="84"/>
      <c r="HD43" s="84"/>
      <c r="HE43" s="84"/>
      <c r="HF43" s="84"/>
      <c r="HG43" s="84"/>
      <c r="HH43" s="84"/>
      <c r="HI43" s="84"/>
      <c r="HJ43" s="84"/>
      <c r="HK43" s="84"/>
      <c r="HL43" s="84"/>
      <c r="HM43" s="84"/>
      <c r="HN43" s="84"/>
      <c r="HO43" s="84"/>
      <c r="HP43" s="84"/>
      <c r="HQ43" s="84"/>
      <c r="HR43" s="84"/>
      <c r="HS43" s="84"/>
      <c r="HT43" s="84"/>
      <c r="HU43" s="84"/>
      <c r="HV43" s="84"/>
      <c r="HW43" s="84"/>
      <c r="HX43" s="84"/>
      <c r="HY43" s="84"/>
      <c r="HZ43" s="84"/>
      <c r="IA43" s="84"/>
      <c r="IB43" s="84"/>
      <c r="IC43" s="84"/>
      <c r="ID43" s="84"/>
      <c r="IE43" s="84"/>
      <c r="IF43" s="85"/>
      <c r="IG43" s="85"/>
      <c r="IH43" s="85"/>
    </row>
    <row r="44" s="39" customFormat="true" ht="22" customHeight="true" spans="1:239">
      <c r="A44" s="58">
        <v>1</v>
      </c>
      <c r="B44" s="59" t="s">
        <v>677</v>
      </c>
      <c r="C44" s="60"/>
      <c r="D44" s="61"/>
      <c r="E44" s="58"/>
      <c r="F44" s="67"/>
      <c r="G44" s="68">
        <v>41</v>
      </c>
      <c r="H44" s="69">
        <v>8.39</v>
      </c>
      <c r="I44" s="67"/>
      <c r="J44" s="74">
        <v>1</v>
      </c>
      <c r="K44" s="74">
        <v>1</v>
      </c>
      <c r="L44" s="75" t="s">
        <v>568</v>
      </c>
      <c r="M44" s="75" t="s">
        <v>631</v>
      </c>
      <c r="N44" s="74">
        <v>1</v>
      </c>
      <c r="O44" s="67">
        <v>49</v>
      </c>
      <c r="P44" s="81"/>
      <c r="Q44" s="75" t="s">
        <v>591</v>
      </c>
      <c r="R44" s="75" t="s">
        <v>591</v>
      </c>
      <c r="S44" s="75" t="s">
        <v>597</v>
      </c>
      <c r="FY44" s="37"/>
      <c r="FZ44" s="37"/>
      <c r="GA44" s="37"/>
      <c r="GB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row>
    <row r="45" s="39" customFormat="true" ht="22" customHeight="true" spans="1:239">
      <c r="A45" s="58">
        <v>2</v>
      </c>
      <c r="B45" s="59" t="s">
        <v>678</v>
      </c>
      <c r="C45" s="60"/>
      <c r="D45" s="61"/>
      <c r="E45" s="70">
        <v>2</v>
      </c>
      <c r="F45" s="67"/>
      <c r="G45" s="68">
        <v>6</v>
      </c>
      <c r="H45" s="69">
        <v>0.06</v>
      </c>
      <c r="I45" s="67"/>
      <c r="J45" s="74">
        <v>1</v>
      </c>
      <c r="K45" s="74">
        <v>1</v>
      </c>
      <c r="L45" s="75" t="s">
        <v>568</v>
      </c>
      <c r="M45" s="75" t="s">
        <v>631</v>
      </c>
      <c r="N45" s="74">
        <v>1</v>
      </c>
      <c r="O45" s="67">
        <v>239</v>
      </c>
      <c r="P45" s="81"/>
      <c r="Q45" s="75" t="s">
        <v>591</v>
      </c>
      <c r="R45" s="75" t="s">
        <v>591</v>
      </c>
      <c r="S45" s="75" t="s">
        <v>597</v>
      </c>
      <c r="FY45" s="37"/>
      <c r="FZ45" s="37"/>
      <c r="GA45" s="37"/>
      <c r="GB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row>
    <row r="46" s="39" customFormat="true" ht="22" customHeight="true" spans="1:239">
      <c r="A46" s="58">
        <v>3</v>
      </c>
      <c r="B46" s="59" t="s">
        <v>679</v>
      </c>
      <c r="C46" s="60"/>
      <c r="D46" s="61"/>
      <c r="E46" s="70">
        <v>3</v>
      </c>
      <c r="F46" s="67"/>
      <c r="G46" s="68">
        <v>1</v>
      </c>
      <c r="H46" s="69"/>
      <c r="I46" s="67"/>
      <c r="J46" s="74">
        <v>1</v>
      </c>
      <c r="K46" s="74">
        <v>1</v>
      </c>
      <c r="L46" s="75" t="s">
        <v>568</v>
      </c>
      <c r="M46" s="75" t="s">
        <v>631</v>
      </c>
      <c r="N46" s="74">
        <v>1</v>
      </c>
      <c r="O46" s="67">
        <v>395</v>
      </c>
      <c r="P46" s="81"/>
      <c r="Q46" s="75" t="s">
        <v>591</v>
      </c>
      <c r="R46" s="75" t="s">
        <v>591</v>
      </c>
      <c r="S46" s="75" t="s">
        <v>597</v>
      </c>
      <c r="FY46" s="37"/>
      <c r="FZ46" s="37"/>
      <c r="GA46" s="37"/>
      <c r="GB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row>
    <row r="47" s="39" customFormat="true" ht="22" customHeight="true" spans="1:239">
      <c r="A47" s="58">
        <v>4</v>
      </c>
      <c r="B47" s="59" t="s">
        <v>680</v>
      </c>
      <c r="C47" s="60"/>
      <c r="D47" s="61"/>
      <c r="E47" s="70">
        <v>4</v>
      </c>
      <c r="F47" s="67"/>
      <c r="G47" s="68">
        <v>70</v>
      </c>
      <c r="H47" s="69"/>
      <c r="I47" s="67"/>
      <c r="J47" s="74">
        <v>1</v>
      </c>
      <c r="K47" s="74">
        <v>1</v>
      </c>
      <c r="L47" s="75" t="s">
        <v>568</v>
      </c>
      <c r="M47" s="75" t="s">
        <v>631</v>
      </c>
      <c r="N47" s="74">
        <v>1</v>
      </c>
      <c r="O47" s="67">
        <v>572</v>
      </c>
      <c r="P47" s="81"/>
      <c r="Q47" s="75" t="s">
        <v>591</v>
      </c>
      <c r="R47" s="75" t="s">
        <v>591</v>
      </c>
      <c r="S47" s="75" t="s">
        <v>597</v>
      </c>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37"/>
      <c r="FZ47" s="37"/>
      <c r="GA47" s="37"/>
      <c r="GB47" s="37"/>
      <c r="GC47" s="42"/>
      <c r="GD47" s="42"/>
      <c r="GE47" s="42"/>
      <c r="GF47" s="42"/>
      <c r="GG47" s="42"/>
      <c r="GH47" s="42"/>
      <c r="GI47" s="42"/>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row>
    <row r="48" s="38" customFormat="true" ht="22" customHeight="true" spans="1:242">
      <c r="A48" s="53" t="s">
        <v>681</v>
      </c>
      <c r="B48" s="53" t="s">
        <v>682</v>
      </c>
      <c r="C48" s="56">
        <f t="shared" ref="C48:H48" si="7">SUM(C49:C51)</f>
        <v>2.37</v>
      </c>
      <c r="D48" s="57">
        <f t="shared" si="7"/>
        <v>0</v>
      </c>
      <c r="E48" s="65">
        <f t="shared" si="7"/>
        <v>4</v>
      </c>
      <c r="F48" s="65">
        <f t="shared" si="7"/>
        <v>0</v>
      </c>
      <c r="G48" s="65">
        <f t="shared" si="7"/>
        <v>6</v>
      </c>
      <c r="H48" s="66">
        <f t="shared" si="7"/>
        <v>0.365</v>
      </c>
      <c r="I48" s="62"/>
      <c r="J48" s="73">
        <v>1</v>
      </c>
      <c r="K48" s="73">
        <v>1</v>
      </c>
      <c r="L48" s="48" t="s">
        <v>630</v>
      </c>
      <c r="M48" s="48" t="s">
        <v>631</v>
      </c>
      <c r="N48" s="73">
        <v>1</v>
      </c>
      <c r="O48" s="65">
        <f>SUM(O49:O51)</f>
        <v>820</v>
      </c>
      <c r="P48" s="56">
        <f>SUM(P49:P51)</f>
        <v>0.21</v>
      </c>
      <c r="Q48" s="48" t="s">
        <v>632</v>
      </c>
      <c r="R48" s="48" t="s">
        <v>632</v>
      </c>
      <c r="S48" s="48" t="s">
        <v>597</v>
      </c>
      <c r="FY48" s="84"/>
      <c r="FZ48" s="84"/>
      <c r="GA48" s="84"/>
      <c r="GB48" s="84"/>
      <c r="GJ48" s="84"/>
      <c r="GK48" s="84"/>
      <c r="GL48" s="84"/>
      <c r="GM48" s="84"/>
      <c r="GN48" s="84"/>
      <c r="GO48" s="84"/>
      <c r="GP48" s="84"/>
      <c r="GQ48" s="84"/>
      <c r="GR48" s="84"/>
      <c r="GS48" s="84"/>
      <c r="GT48" s="84"/>
      <c r="GU48" s="84"/>
      <c r="GV48" s="84"/>
      <c r="GW48" s="84"/>
      <c r="GX48" s="84"/>
      <c r="GY48" s="84"/>
      <c r="GZ48" s="84"/>
      <c r="HA48" s="84"/>
      <c r="HB48" s="84"/>
      <c r="HC48" s="84"/>
      <c r="HD48" s="84"/>
      <c r="HE48" s="84"/>
      <c r="HF48" s="84"/>
      <c r="HG48" s="84"/>
      <c r="HH48" s="84"/>
      <c r="HI48" s="84"/>
      <c r="HJ48" s="84"/>
      <c r="HK48" s="84"/>
      <c r="HL48" s="84"/>
      <c r="HM48" s="84"/>
      <c r="HN48" s="84"/>
      <c r="HO48" s="84"/>
      <c r="HP48" s="84"/>
      <c r="HQ48" s="84"/>
      <c r="HR48" s="84"/>
      <c r="HS48" s="84"/>
      <c r="HT48" s="84"/>
      <c r="HU48" s="84"/>
      <c r="HV48" s="84"/>
      <c r="HW48" s="84"/>
      <c r="HX48" s="84"/>
      <c r="HY48" s="84"/>
      <c r="HZ48" s="84"/>
      <c r="IA48" s="84"/>
      <c r="IB48" s="84"/>
      <c r="IC48" s="84"/>
      <c r="ID48" s="84"/>
      <c r="IE48" s="84"/>
      <c r="IF48" s="85"/>
      <c r="IG48" s="85"/>
      <c r="IH48" s="85"/>
    </row>
    <row r="49" s="39" customFormat="true" ht="22" customHeight="true" spans="1:239">
      <c r="A49" s="58">
        <v>1</v>
      </c>
      <c r="B49" s="59" t="s">
        <v>683</v>
      </c>
      <c r="C49" s="60"/>
      <c r="D49" s="61"/>
      <c r="E49" s="58">
        <v>4</v>
      </c>
      <c r="F49" s="67"/>
      <c r="G49" s="68"/>
      <c r="H49" s="69"/>
      <c r="I49" s="67"/>
      <c r="J49" s="74">
        <v>1</v>
      </c>
      <c r="K49" s="74">
        <v>1</v>
      </c>
      <c r="L49" s="75" t="s">
        <v>568</v>
      </c>
      <c r="M49" s="75" t="s">
        <v>631</v>
      </c>
      <c r="N49" s="74">
        <v>1</v>
      </c>
      <c r="O49" s="67">
        <v>308</v>
      </c>
      <c r="P49" s="81"/>
      <c r="Q49" s="75" t="s">
        <v>591</v>
      </c>
      <c r="R49" s="75" t="s">
        <v>591</v>
      </c>
      <c r="S49" s="75" t="s">
        <v>597</v>
      </c>
      <c r="FY49" s="37"/>
      <c r="FZ49" s="37"/>
      <c r="GA49" s="37"/>
      <c r="GB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row>
    <row r="50" s="39" customFormat="true" ht="22" customHeight="true" spans="1:239">
      <c r="A50" s="58">
        <v>2</v>
      </c>
      <c r="B50" s="59" t="s">
        <v>684</v>
      </c>
      <c r="C50" s="60"/>
      <c r="D50" s="61"/>
      <c r="E50" s="58"/>
      <c r="F50" s="67"/>
      <c r="G50" s="67">
        <v>6</v>
      </c>
      <c r="H50" s="69">
        <v>0.365</v>
      </c>
      <c r="I50" s="67"/>
      <c r="J50" s="74">
        <v>1</v>
      </c>
      <c r="K50" s="74">
        <v>1</v>
      </c>
      <c r="L50" s="75" t="s">
        <v>568</v>
      </c>
      <c r="M50" s="75" t="s">
        <v>631</v>
      </c>
      <c r="N50" s="74">
        <v>1</v>
      </c>
      <c r="O50" s="67">
        <v>6</v>
      </c>
      <c r="P50" s="81"/>
      <c r="Q50" s="75" t="s">
        <v>591</v>
      </c>
      <c r="R50" s="75" t="s">
        <v>591</v>
      </c>
      <c r="S50" s="75" t="s">
        <v>597</v>
      </c>
      <c r="FY50" s="37"/>
      <c r="FZ50" s="37"/>
      <c r="GA50" s="37"/>
      <c r="GB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row>
    <row r="51" s="39" customFormat="true" ht="22" customHeight="true" spans="1:239">
      <c r="A51" s="58">
        <v>3</v>
      </c>
      <c r="B51" s="59" t="s">
        <v>685</v>
      </c>
      <c r="C51" s="60">
        <v>2.37</v>
      </c>
      <c r="D51" s="61"/>
      <c r="E51" s="58"/>
      <c r="F51" s="67"/>
      <c r="G51" s="68"/>
      <c r="H51" s="69"/>
      <c r="I51" s="67"/>
      <c r="J51" s="74">
        <v>1</v>
      </c>
      <c r="K51" s="74">
        <v>1</v>
      </c>
      <c r="L51" s="75" t="s">
        <v>568</v>
      </c>
      <c r="M51" s="75" t="s">
        <v>631</v>
      </c>
      <c r="N51" s="74">
        <v>1</v>
      </c>
      <c r="O51" s="67">
        <v>506</v>
      </c>
      <c r="P51" s="81">
        <v>0.21</v>
      </c>
      <c r="Q51" s="75" t="s">
        <v>591</v>
      </c>
      <c r="R51" s="75" t="s">
        <v>591</v>
      </c>
      <c r="S51" s="75" t="s">
        <v>597</v>
      </c>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c r="EO51" s="42"/>
      <c r="EP51" s="42"/>
      <c r="EQ51" s="42"/>
      <c r="ER51" s="42"/>
      <c r="ES51" s="42"/>
      <c r="ET51" s="42"/>
      <c r="EU51" s="42"/>
      <c r="EV51" s="42"/>
      <c r="EW51" s="42"/>
      <c r="EX51" s="42"/>
      <c r="EY51" s="42"/>
      <c r="EZ51" s="42"/>
      <c r="FA51" s="42"/>
      <c r="FB51" s="42"/>
      <c r="FC51" s="42"/>
      <c r="FD51" s="42"/>
      <c r="FE51" s="42"/>
      <c r="FF51" s="42"/>
      <c r="FG51" s="42"/>
      <c r="FH51" s="42"/>
      <c r="FI51" s="42"/>
      <c r="FJ51" s="42"/>
      <c r="FK51" s="42"/>
      <c r="FL51" s="42"/>
      <c r="FM51" s="42"/>
      <c r="FN51" s="42"/>
      <c r="FO51" s="42"/>
      <c r="FP51" s="42"/>
      <c r="FQ51" s="42"/>
      <c r="FR51" s="42"/>
      <c r="FS51" s="42"/>
      <c r="FT51" s="42"/>
      <c r="FU51" s="42"/>
      <c r="FV51" s="42"/>
      <c r="FW51" s="42"/>
      <c r="FX51" s="42"/>
      <c r="FY51" s="37"/>
      <c r="FZ51" s="37"/>
      <c r="GA51" s="37"/>
      <c r="GB51" s="37"/>
      <c r="GC51" s="42"/>
      <c r="GD51" s="42"/>
      <c r="GE51" s="42"/>
      <c r="GF51" s="42"/>
      <c r="GG51" s="42"/>
      <c r="GH51" s="42"/>
      <c r="GI51" s="42"/>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c r="ID51" s="37"/>
      <c r="IE51" s="37"/>
    </row>
    <row r="52" s="38" customFormat="true" ht="22" customHeight="true" spans="1:242">
      <c r="A52" s="53" t="s">
        <v>686</v>
      </c>
      <c r="B52" s="53" t="s">
        <v>687</v>
      </c>
      <c r="C52" s="56">
        <f t="shared" ref="C52:H52" si="8">SUM(C53:C56)</f>
        <v>0</v>
      </c>
      <c r="D52" s="57">
        <f t="shared" si="8"/>
        <v>0</v>
      </c>
      <c r="E52" s="65">
        <f t="shared" si="8"/>
        <v>12</v>
      </c>
      <c r="F52" s="65">
        <f t="shared" si="8"/>
        <v>0</v>
      </c>
      <c r="G52" s="65">
        <f t="shared" si="8"/>
        <v>138</v>
      </c>
      <c r="H52" s="66">
        <f t="shared" si="8"/>
        <v>0</v>
      </c>
      <c r="I52" s="62"/>
      <c r="J52" s="73">
        <v>1</v>
      </c>
      <c r="K52" s="73">
        <v>1</v>
      </c>
      <c r="L52" s="48" t="s">
        <v>630</v>
      </c>
      <c r="M52" s="48" t="s">
        <v>631</v>
      </c>
      <c r="N52" s="73">
        <v>1</v>
      </c>
      <c r="O52" s="65">
        <f>SUM(O53:O56)</f>
        <v>1310</v>
      </c>
      <c r="P52" s="56">
        <f>SUM(P53:P56)</f>
        <v>0</v>
      </c>
      <c r="Q52" s="48" t="s">
        <v>632</v>
      </c>
      <c r="R52" s="48" t="s">
        <v>632</v>
      </c>
      <c r="S52" s="48" t="s">
        <v>597</v>
      </c>
      <c r="FY52" s="84"/>
      <c r="FZ52" s="84"/>
      <c r="GA52" s="84"/>
      <c r="GB52" s="84"/>
      <c r="GJ52" s="84"/>
      <c r="GK52" s="84"/>
      <c r="GL52" s="84"/>
      <c r="GM52" s="84"/>
      <c r="GN52" s="84"/>
      <c r="GO52" s="84"/>
      <c r="GP52" s="84"/>
      <c r="GQ52" s="84"/>
      <c r="GR52" s="84"/>
      <c r="GS52" s="84"/>
      <c r="GT52" s="84"/>
      <c r="GU52" s="84"/>
      <c r="GV52" s="84"/>
      <c r="GW52" s="84"/>
      <c r="GX52" s="84"/>
      <c r="GY52" s="84"/>
      <c r="GZ52" s="84"/>
      <c r="HA52" s="84"/>
      <c r="HB52" s="84"/>
      <c r="HC52" s="84"/>
      <c r="HD52" s="84"/>
      <c r="HE52" s="84"/>
      <c r="HF52" s="84"/>
      <c r="HG52" s="84"/>
      <c r="HH52" s="84"/>
      <c r="HI52" s="84"/>
      <c r="HJ52" s="84"/>
      <c r="HK52" s="84"/>
      <c r="HL52" s="84"/>
      <c r="HM52" s="84"/>
      <c r="HN52" s="84"/>
      <c r="HO52" s="84"/>
      <c r="HP52" s="84"/>
      <c r="HQ52" s="84"/>
      <c r="HR52" s="84"/>
      <c r="HS52" s="84"/>
      <c r="HT52" s="84"/>
      <c r="HU52" s="84"/>
      <c r="HV52" s="84"/>
      <c r="HW52" s="84"/>
      <c r="HX52" s="84"/>
      <c r="HY52" s="84"/>
      <c r="HZ52" s="84"/>
      <c r="IA52" s="84"/>
      <c r="IB52" s="84"/>
      <c r="IC52" s="84"/>
      <c r="ID52" s="84"/>
      <c r="IE52" s="84"/>
      <c r="IF52" s="85"/>
      <c r="IG52" s="85"/>
      <c r="IH52" s="85"/>
    </row>
    <row r="53" s="39" customFormat="true" ht="22" customHeight="true" spans="1:239">
      <c r="A53" s="58">
        <v>1</v>
      </c>
      <c r="B53" s="59" t="s">
        <v>688</v>
      </c>
      <c r="C53" s="60"/>
      <c r="D53" s="61"/>
      <c r="E53" s="70">
        <v>7</v>
      </c>
      <c r="F53" s="67"/>
      <c r="G53" s="68">
        <v>7</v>
      </c>
      <c r="H53" s="69"/>
      <c r="I53" s="67"/>
      <c r="J53" s="74">
        <v>1</v>
      </c>
      <c r="K53" s="74">
        <v>1</v>
      </c>
      <c r="L53" s="75" t="s">
        <v>568</v>
      </c>
      <c r="M53" s="75" t="s">
        <v>631</v>
      </c>
      <c r="N53" s="74">
        <v>1</v>
      </c>
      <c r="O53" s="67">
        <v>833</v>
      </c>
      <c r="P53" s="81"/>
      <c r="Q53" s="75" t="s">
        <v>591</v>
      </c>
      <c r="R53" s="75" t="s">
        <v>591</v>
      </c>
      <c r="S53" s="75" t="s">
        <v>597</v>
      </c>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c r="EO53" s="42"/>
      <c r="EP53" s="42"/>
      <c r="EQ53" s="42"/>
      <c r="ER53" s="42"/>
      <c r="ES53" s="42"/>
      <c r="ET53" s="42"/>
      <c r="EU53" s="42"/>
      <c r="EV53" s="42"/>
      <c r="EW53" s="42"/>
      <c r="EX53" s="42"/>
      <c r="EY53" s="42"/>
      <c r="EZ53" s="42"/>
      <c r="FA53" s="42"/>
      <c r="FB53" s="42"/>
      <c r="FC53" s="42"/>
      <c r="FD53" s="42"/>
      <c r="FE53" s="42"/>
      <c r="FF53" s="42"/>
      <c r="FG53" s="42"/>
      <c r="FH53" s="42"/>
      <c r="FI53" s="42"/>
      <c r="FJ53" s="42"/>
      <c r="FK53" s="42"/>
      <c r="FL53" s="42"/>
      <c r="FM53" s="42"/>
      <c r="FN53" s="42"/>
      <c r="FO53" s="42"/>
      <c r="FP53" s="42"/>
      <c r="FQ53" s="42"/>
      <c r="FR53" s="42"/>
      <c r="FS53" s="42"/>
      <c r="FT53" s="42"/>
      <c r="FU53" s="42"/>
      <c r="FV53" s="42"/>
      <c r="FW53" s="42"/>
      <c r="FX53" s="42"/>
      <c r="FY53" s="37"/>
      <c r="FZ53" s="37"/>
      <c r="GA53" s="37"/>
      <c r="GB53" s="37"/>
      <c r="GC53" s="42"/>
      <c r="GD53" s="42"/>
      <c r="GE53" s="42"/>
      <c r="GF53" s="42"/>
      <c r="GG53" s="42"/>
      <c r="GH53" s="42"/>
      <c r="GI53" s="42"/>
      <c r="GJ53" s="37"/>
      <c r="GK53" s="37"/>
      <c r="GL53" s="37"/>
      <c r="GM53" s="37"/>
      <c r="GN53" s="37"/>
      <c r="GO53" s="37"/>
      <c r="GP53" s="37"/>
      <c r="GQ53" s="37"/>
      <c r="GR53" s="37"/>
      <c r="GS53" s="37"/>
      <c r="GT53" s="37"/>
      <c r="GU53" s="37"/>
      <c r="GV53" s="37"/>
      <c r="GW53" s="37"/>
      <c r="GX53" s="37"/>
      <c r="GY53" s="37"/>
      <c r="GZ53" s="37"/>
      <c r="HA53" s="37"/>
      <c r="HB53" s="37"/>
      <c r="HC53" s="37"/>
      <c r="HD53" s="37"/>
      <c r="HE53" s="37"/>
      <c r="HF53" s="37"/>
      <c r="HG53" s="37"/>
      <c r="HH53" s="37"/>
      <c r="HI53" s="37"/>
      <c r="HJ53" s="37"/>
      <c r="HK53" s="37"/>
      <c r="HL53" s="37"/>
      <c r="HM53" s="37"/>
      <c r="HN53" s="37"/>
      <c r="HO53" s="37"/>
      <c r="HP53" s="37"/>
      <c r="HQ53" s="37"/>
      <c r="HR53" s="37"/>
      <c r="HS53" s="37"/>
      <c r="HT53" s="37"/>
      <c r="HU53" s="37"/>
      <c r="HV53" s="37"/>
      <c r="HW53" s="37"/>
      <c r="HX53" s="37"/>
      <c r="HY53" s="37"/>
      <c r="HZ53" s="37"/>
      <c r="IA53" s="37"/>
      <c r="IB53" s="37"/>
      <c r="IC53" s="37"/>
      <c r="ID53" s="37"/>
      <c r="IE53" s="37"/>
    </row>
    <row r="54" s="39" customFormat="true" ht="22" customHeight="true" spans="1:239">
      <c r="A54" s="58">
        <v>2</v>
      </c>
      <c r="B54" s="59" t="s">
        <v>689</v>
      </c>
      <c r="C54" s="60"/>
      <c r="D54" s="61"/>
      <c r="E54" s="70">
        <v>2</v>
      </c>
      <c r="F54" s="67"/>
      <c r="G54" s="68">
        <v>62</v>
      </c>
      <c r="H54" s="69"/>
      <c r="I54" s="67"/>
      <c r="J54" s="74">
        <v>1</v>
      </c>
      <c r="K54" s="74">
        <v>1</v>
      </c>
      <c r="L54" s="75" t="s">
        <v>568</v>
      </c>
      <c r="M54" s="75" t="s">
        <v>631</v>
      </c>
      <c r="N54" s="74">
        <v>1</v>
      </c>
      <c r="O54" s="67">
        <v>294</v>
      </c>
      <c r="P54" s="81"/>
      <c r="Q54" s="75" t="s">
        <v>591</v>
      </c>
      <c r="R54" s="75" t="s">
        <v>591</v>
      </c>
      <c r="S54" s="75" t="s">
        <v>597</v>
      </c>
      <c r="FY54" s="37"/>
      <c r="FZ54" s="37"/>
      <c r="GA54" s="37"/>
      <c r="GB54" s="37"/>
      <c r="GJ54" s="37"/>
      <c r="GK54" s="37"/>
      <c r="GL54" s="37"/>
      <c r="GM54" s="37"/>
      <c r="GN54" s="37"/>
      <c r="GO54" s="37"/>
      <c r="GP54" s="37"/>
      <c r="GQ54" s="37"/>
      <c r="GR54" s="37"/>
      <c r="GS54" s="37"/>
      <c r="GT54" s="37"/>
      <c r="GU54" s="37"/>
      <c r="GV54" s="37"/>
      <c r="GW54" s="37"/>
      <c r="GX54" s="37"/>
      <c r="GY54" s="37"/>
      <c r="GZ54" s="37"/>
      <c r="HA54" s="37"/>
      <c r="HB54" s="37"/>
      <c r="HC54" s="37"/>
      <c r="HD54" s="37"/>
      <c r="HE54" s="37"/>
      <c r="HF54" s="37"/>
      <c r="HG54" s="37"/>
      <c r="HH54" s="37"/>
      <c r="HI54" s="37"/>
      <c r="HJ54" s="37"/>
      <c r="HK54" s="37"/>
      <c r="HL54" s="37"/>
      <c r="HM54" s="37"/>
      <c r="HN54" s="37"/>
      <c r="HO54" s="37"/>
      <c r="HP54" s="37"/>
      <c r="HQ54" s="37"/>
      <c r="HR54" s="37"/>
      <c r="HS54" s="37"/>
      <c r="HT54" s="37"/>
      <c r="HU54" s="37"/>
      <c r="HV54" s="37"/>
      <c r="HW54" s="37"/>
      <c r="HX54" s="37"/>
      <c r="HY54" s="37"/>
      <c r="HZ54" s="37"/>
      <c r="IA54" s="37"/>
      <c r="IB54" s="37"/>
      <c r="IC54" s="37"/>
      <c r="ID54" s="37"/>
      <c r="IE54" s="37"/>
    </row>
    <row r="55" s="39" customFormat="true" ht="22" customHeight="true" spans="1:239">
      <c r="A55" s="58">
        <v>3</v>
      </c>
      <c r="B55" s="59" t="s">
        <v>690</v>
      </c>
      <c r="C55" s="60"/>
      <c r="D55" s="61"/>
      <c r="E55" s="70"/>
      <c r="F55" s="67"/>
      <c r="G55" s="68">
        <v>52</v>
      </c>
      <c r="H55" s="69"/>
      <c r="I55" s="67"/>
      <c r="J55" s="74">
        <v>1</v>
      </c>
      <c r="K55" s="74">
        <v>1</v>
      </c>
      <c r="L55" s="75" t="s">
        <v>568</v>
      </c>
      <c r="M55" s="75" t="s">
        <v>631</v>
      </c>
      <c r="N55" s="74">
        <v>1</v>
      </c>
      <c r="O55" s="67">
        <v>57</v>
      </c>
      <c r="P55" s="81"/>
      <c r="Q55" s="75" t="s">
        <v>591</v>
      </c>
      <c r="R55" s="75" t="s">
        <v>591</v>
      </c>
      <c r="S55" s="75" t="s">
        <v>597</v>
      </c>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c r="EO55" s="42"/>
      <c r="EP55" s="42"/>
      <c r="EQ55" s="42"/>
      <c r="ER55" s="42"/>
      <c r="ES55" s="42"/>
      <c r="ET55" s="42"/>
      <c r="EU55" s="42"/>
      <c r="EV55" s="42"/>
      <c r="EW55" s="42"/>
      <c r="EX55" s="42"/>
      <c r="EY55" s="42"/>
      <c r="EZ55" s="42"/>
      <c r="FA55" s="42"/>
      <c r="FB55" s="42"/>
      <c r="FC55" s="42"/>
      <c r="FD55" s="42"/>
      <c r="FE55" s="42"/>
      <c r="FF55" s="42"/>
      <c r="FG55" s="42"/>
      <c r="FH55" s="42"/>
      <c r="FI55" s="42"/>
      <c r="FJ55" s="42"/>
      <c r="FK55" s="42"/>
      <c r="FL55" s="42"/>
      <c r="FM55" s="42"/>
      <c r="FN55" s="42"/>
      <c r="FO55" s="42"/>
      <c r="FP55" s="42"/>
      <c r="FQ55" s="42"/>
      <c r="FR55" s="42"/>
      <c r="FS55" s="42"/>
      <c r="FT55" s="42"/>
      <c r="FU55" s="42"/>
      <c r="FV55" s="42"/>
      <c r="FW55" s="42"/>
      <c r="FX55" s="42"/>
      <c r="FY55" s="37"/>
      <c r="FZ55" s="37"/>
      <c r="GA55" s="37"/>
      <c r="GB55" s="37"/>
      <c r="GC55" s="42"/>
      <c r="GD55" s="42"/>
      <c r="GE55" s="42"/>
      <c r="GF55" s="42"/>
      <c r="GG55" s="42"/>
      <c r="GH55" s="42"/>
      <c r="GI55" s="42"/>
      <c r="GJ55" s="37"/>
      <c r="GK55" s="37"/>
      <c r="GL55" s="37"/>
      <c r="GM55" s="37"/>
      <c r="GN55" s="37"/>
      <c r="GO55" s="37"/>
      <c r="GP55" s="37"/>
      <c r="GQ55" s="37"/>
      <c r="GR55" s="37"/>
      <c r="GS55" s="37"/>
      <c r="GT55" s="37"/>
      <c r="GU55" s="37"/>
      <c r="GV55" s="37"/>
      <c r="GW55" s="37"/>
      <c r="GX55" s="37"/>
      <c r="GY55" s="37"/>
      <c r="GZ55" s="37"/>
      <c r="HA55" s="37"/>
      <c r="HB55" s="37"/>
      <c r="HC55" s="37"/>
      <c r="HD55" s="37"/>
      <c r="HE55" s="37"/>
      <c r="HF55" s="37"/>
      <c r="HG55" s="37"/>
      <c r="HH55" s="37"/>
      <c r="HI55" s="37"/>
      <c r="HJ55" s="37"/>
      <c r="HK55" s="37"/>
      <c r="HL55" s="37"/>
      <c r="HM55" s="37"/>
      <c r="HN55" s="37"/>
      <c r="HO55" s="37"/>
      <c r="HP55" s="37"/>
      <c r="HQ55" s="37"/>
      <c r="HR55" s="37"/>
      <c r="HS55" s="37"/>
      <c r="HT55" s="37"/>
      <c r="HU55" s="37"/>
      <c r="HV55" s="37"/>
      <c r="HW55" s="37"/>
      <c r="HX55" s="37"/>
      <c r="HY55" s="37"/>
      <c r="HZ55" s="37"/>
      <c r="IA55" s="37"/>
      <c r="IB55" s="37"/>
      <c r="IC55" s="37"/>
      <c r="ID55" s="37"/>
      <c r="IE55" s="37"/>
    </row>
    <row r="56" s="39" customFormat="true" ht="22" customHeight="true" spans="1:239">
      <c r="A56" s="58">
        <v>4</v>
      </c>
      <c r="B56" s="59" t="s">
        <v>691</v>
      </c>
      <c r="C56" s="60"/>
      <c r="D56" s="61"/>
      <c r="E56" s="70">
        <v>3</v>
      </c>
      <c r="F56" s="67"/>
      <c r="G56" s="68">
        <v>17</v>
      </c>
      <c r="H56" s="69"/>
      <c r="I56" s="67"/>
      <c r="J56" s="74">
        <v>1</v>
      </c>
      <c r="K56" s="74">
        <v>1</v>
      </c>
      <c r="L56" s="75" t="s">
        <v>568</v>
      </c>
      <c r="M56" s="75" t="s">
        <v>631</v>
      </c>
      <c r="N56" s="74">
        <v>1</v>
      </c>
      <c r="O56" s="67">
        <v>126</v>
      </c>
      <c r="P56" s="81"/>
      <c r="Q56" s="75" t="s">
        <v>591</v>
      </c>
      <c r="R56" s="75" t="s">
        <v>591</v>
      </c>
      <c r="S56" s="75" t="s">
        <v>597</v>
      </c>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c r="EO56" s="42"/>
      <c r="EP56" s="42"/>
      <c r="EQ56" s="42"/>
      <c r="ER56" s="42"/>
      <c r="ES56" s="42"/>
      <c r="ET56" s="42"/>
      <c r="EU56" s="42"/>
      <c r="EV56" s="42"/>
      <c r="EW56" s="42"/>
      <c r="EX56" s="42"/>
      <c r="EY56" s="42"/>
      <c r="EZ56" s="42"/>
      <c r="FA56" s="42"/>
      <c r="FB56" s="42"/>
      <c r="FC56" s="42"/>
      <c r="FD56" s="42"/>
      <c r="FE56" s="42"/>
      <c r="FF56" s="42"/>
      <c r="FG56" s="42"/>
      <c r="FH56" s="42"/>
      <c r="FI56" s="42"/>
      <c r="FJ56" s="42"/>
      <c r="FK56" s="42"/>
      <c r="FL56" s="42"/>
      <c r="FM56" s="42"/>
      <c r="FN56" s="42"/>
      <c r="FO56" s="42"/>
      <c r="FP56" s="42"/>
      <c r="FQ56" s="42"/>
      <c r="FR56" s="42"/>
      <c r="FS56" s="42"/>
      <c r="FT56" s="42"/>
      <c r="FU56" s="42"/>
      <c r="FV56" s="42"/>
      <c r="FW56" s="42"/>
      <c r="FX56" s="42"/>
      <c r="FY56" s="37"/>
      <c r="FZ56" s="37"/>
      <c r="GA56" s="37"/>
      <c r="GB56" s="37"/>
      <c r="GC56" s="42"/>
      <c r="GD56" s="42"/>
      <c r="GE56" s="42"/>
      <c r="GF56" s="42"/>
      <c r="GG56" s="42"/>
      <c r="GH56" s="42"/>
      <c r="GI56" s="42"/>
      <c r="GJ56" s="37"/>
      <c r="GK56" s="37"/>
      <c r="GL56" s="37"/>
      <c r="GM56" s="37"/>
      <c r="GN56" s="37"/>
      <c r="GO56" s="37"/>
      <c r="GP56" s="37"/>
      <c r="GQ56" s="37"/>
      <c r="GR56" s="37"/>
      <c r="GS56" s="37"/>
      <c r="GT56" s="37"/>
      <c r="GU56" s="37"/>
      <c r="GV56" s="37"/>
      <c r="GW56" s="37"/>
      <c r="GX56" s="37"/>
      <c r="GY56" s="37"/>
      <c r="GZ56" s="37"/>
      <c r="HA56" s="37"/>
      <c r="HB56" s="37"/>
      <c r="HC56" s="37"/>
      <c r="HD56" s="37"/>
      <c r="HE56" s="37"/>
      <c r="HF56" s="37"/>
      <c r="HG56" s="37"/>
      <c r="HH56" s="37"/>
      <c r="HI56" s="37"/>
      <c r="HJ56" s="37"/>
      <c r="HK56" s="37"/>
      <c r="HL56" s="37"/>
      <c r="HM56" s="37"/>
      <c r="HN56" s="37"/>
      <c r="HO56" s="37"/>
      <c r="HP56" s="37"/>
      <c r="HQ56" s="37"/>
      <c r="HR56" s="37"/>
      <c r="HS56" s="37"/>
      <c r="HT56" s="37"/>
      <c r="HU56" s="37"/>
      <c r="HV56" s="37"/>
      <c r="HW56" s="37"/>
      <c r="HX56" s="37"/>
      <c r="HY56" s="37"/>
      <c r="HZ56" s="37"/>
      <c r="IA56" s="37"/>
      <c r="IB56" s="37"/>
      <c r="IC56" s="37"/>
      <c r="ID56" s="37"/>
      <c r="IE56" s="37"/>
    </row>
    <row r="57" s="38" customFormat="true" ht="22" customHeight="true" spans="1:242">
      <c r="A57" s="53" t="s">
        <v>692</v>
      </c>
      <c r="B57" s="53" t="s">
        <v>693</v>
      </c>
      <c r="C57" s="56">
        <f t="shared" ref="C57:H57" si="9">SUM(C58:C64)</f>
        <v>17.823</v>
      </c>
      <c r="D57" s="57">
        <f t="shared" si="9"/>
        <v>1</v>
      </c>
      <c r="E57" s="65">
        <f t="shared" si="9"/>
        <v>6</v>
      </c>
      <c r="F57" s="65">
        <f t="shared" si="9"/>
        <v>0</v>
      </c>
      <c r="G57" s="65">
        <f t="shared" si="9"/>
        <v>76</v>
      </c>
      <c r="H57" s="66">
        <f t="shared" si="9"/>
        <v>10.742</v>
      </c>
      <c r="I57" s="62"/>
      <c r="J57" s="73">
        <v>1</v>
      </c>
      <c r="K57" s="73">
        <v>1</v>
      </c>
      <c r="L57" s="48" t="s">
        <v>630</v>
      </c>
      <c r="M57" s="48" t="s">
        <v>631</v>
      </c>
      <c r="N57" s="73">
        <v>1</v>
      </c>
      <c r="O57" s="65">
        <f>SUM(O58:O64)</f>
        <v>5537</v>
      </c>
      <c r="P57" s="56">
        <f>SUM(P58:P64)</f>
        <v>1.09</v>
      </c>
      <c r="Q57" s="48" t="s">
        <v>632</v>
      </c>
      <c r="R57" s="48" t="s">
        <v>632</v>
      </c>
      <c r="S57" s="48" t="s">
        <v>597</v>
      </c>
      <c r="FY57" s="84"/>
      <c r="FZ57" s="84"/>
      <c r="GA57" s="84"/>
      <c r="GB57" s="84"/>
      <c r="GJ57" s="84"/>
      <c r="GK57" s="84"/>
      <c r="GL57" s="84"/>
      <c r="GM57" s="84"/>
      <c r="GN57" s="84"/>
      <c r="GO57" s="84"/>
      <c r="GP57" s="84"/>
      <c r="GQ57" s="84"/>
      <c r="GR57" s="84"/>
      <c r="GS57" s="84"/>
      <c r="GT57" s="84"/>
      <c r="GU57" s="84"/>
      <c r="GV57" s="84"/>
      <c r="GW57" s="84"/>
      <c r="GX57" s="84"/>
      <c r="GY57" s="84"/>
      <c r="GZ57" s="84"/>
      <c r="HA57" s="84"/>
      <c r="HB57" s="84"/>
      <c r="HC57" s="84"/>
      <c r="HD57" s="84"/>
      <c r="HE57" s="84"/>
      <c r="HF57" s="84"/>
      <c r="HG57" s="84"/>
      <c r="HH57" s="84"/>
      <c r="HI57" s="84"/>
      <c r="HJ57" s="84"/>
      <c r="HK57" s="84"/>
      <c r="HL57" s="84"/>
      <c r="HM57" s="84"/>
      <c r="HN57" s="84"/>
      <c r="HO57" s="84"/>
      <c r="HP57" s="84"/>
      <c r="HQ57" s="84"/>
      <c r="HR57" s="84"/>
      <c r="HS57" s="84"/>
      <c r="HT57" s="84"/>
      <c r="HU57" s="84"/>
      <c r="HV57" s="84"/>
      <c r="HW57" s="84"/>
      <c r="HX57" s="84"/>
      <c r="HY57" s="84"/>
      <c r="HZ57" s="84"/>
      <c r="IA57" s="84"/>
      <c r="IB57" s="84"/>
      <c r="IC57" s="84"/>
      <c r="ID57" s="84"/>
      <c r="IE57" s="84"/>
      <c r="IF57" s="85"/>
      <c r="IG57" s="85"/>
      <c r="IH57" s="85"/>
    </row>
    <row r="58" s="39" customFormat="true" ht="22" customHeight="true" spans="1:239">
      <c r="A58" s="58">
        <v>1</v>
      </c>
      <c r="B58" s="59" t="s">
        <v>694</v>
      </c>
      <c r="C58" s="60"/>
      <c r="D58" s="61"/>
      <c r="E58" s="58">
        <v>3</v>
      </c>
      <c r="F58" s="67"/>
      <c r="G58" s="68"/>
      <c r="H58" s="69"/>
      <c r="I58" s="67"/>
      <c r="J58" s="74">
        <v>1</v>
      </c>
      <c r="K58" s="74">
        <v>1</v>
      </c>
      <c r="L58" s="75" t="s">
        <v>568</v>
      </c>
      <c r="M58" s="75" t="s">
        <v>631</v>
      </c>
      <c r="N58" s="74">
        <v>1</v>
      </c>
      <c r="O58" s="67">
        <v>220</v>
      </c>
      <c r="P58" s="81"/>
      <c r="Q58" s="75" t="s">
        <v>591</v>
      </c>
      <c r="R58" s="75" t="s">
        <v>591</v>
      </c>
      <c r="S58" s="75" t="s">
        <v>597</v>
      </c>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c r="EO58" s="42"/>
      <c r="EP58" s="42"/>
      <c r="EQ58" s="42"/>
      <c r="ER58" s="42"/>
      <c r="ES58" s="42"/>
      <c r="ET58" s="42"/>
      <c r="EU58" s="42"/>
      <c r="EV58" s="42"/>
      <c r="EW58" s="42"/>
      <c r="EX58" s="42"/>
      <c r="EY58" s="42"/>
      <c r="EZ58" s="42"/>
      <c r="FA58" s="42"/>
      <c r="FB58" s="42"/>
      <c r="FC58" s="42"/>
      <c r="FD58" s="42"/>
      <c r="FE58" s="42"/>
      <c r="FF58" s="42"/>
      <c r="FG58" s="42"/>
      <c r="FH58" s="42"/>
      <c r="FI58" s="42"/>
      <c r="FJ58" s="42"/>
      <c r="FK58" s="42"/>
      <c r="FL58" s="42"/>
      <c r="FM58" s="42"/>
      <c r="FN58" s="42"/>
      <c r="FO58" s="42"/>
      <c r="FP58" s="42"/>
      <c r="FQ58" s="42"/>
      <c r="FR58" s="42"/>
      <c r="FS58" s="42"/>
      <c r="FT58" s="42"/>
      <c r="FU58" s="42"/>
      <c r="FV58" s="42"/>
      <c r="FW58" s="42"/>
      <c r="FX58" s="42"/>
      <c r="FY58" s="37"/>
      <c r="FZ58" s="37"/>
      <c r="GA58" s="37"/>
      <c r="GB58" s="37"/>
      <c r="GC58" s="42"/>
      <c r="GD58" s="42"/>
      <c r="GE58" s="42"/>
      <c r="GF58" s="42"/>
      <c r="GG58" s="42"/>
      <c r="GH58" s="42"/>
      <c r="GI58" s="42"/>
      <c r="GJ58" s="37"/>
      <c r="GK58" s="37"/>
      <c r="GL58" s="37"/>
      <c r="GM58" s="37"/>
      <c r="GN58" s="37"/>
      <c r="GO58" s="37"/>
      <c r="GP58" s="37"/>
      <c r="GQ58" s="37"/>
      <c r="GR58" s="37"/>
      <c r="GS58" s="37"/>
      <c r="GT58" s="37"/>
      <c r="GU58" s="37"/>
      <c r="GV58" s="37"/>
      <c r="GW58" s="37"/>
      <c r="GX58" s="37"/>
      <c r="GY58" s="37"/>
      <c r="GZ58" s="37"/>
      <c r="HA58" s="37"/>
      <c r="HB58" s="37"/>
      <c r="HC58" s="37"/>
      <c r="HD58" s="37"/>
      <c r="HE58" s="37"/>
      <c r="HF58" s="37"/>
      <c r="HG58" s="37"/>
      <c r="HH58" s="37"/>
      <c r="HI58" s="37"/>
      <c r="HJ58" s="37"/>
      <c r="HK58" s="37"/>
      <c r="HL58" s="37"/>
      <c r="HM58" s="37"/>
      <c r="HN58" s="37"/>
      <c r="HO58" s="37"/>
      <c r="HP58" s="37"/>
      <c r="HQ58" s="37"/>
      <c r="HR58" s="37"/>
      <c r="HS58" s="37"/>
      <c r="HT58" s="37"/>
      <c r="HU58" s="37"/>
      <c r="HV58" s="37"/>
      <c r="HW58" s="37"/>
      <c r="HX58" s="37"/>
      <c r="HY58" s="37"/>
      <c r="HZ58" s="37"/>
      <c r="IA58" s="37"/>
      <c r="IB58" s="37"/>
      <c r="IC58" s="37"/>
      <c r="ID58" s="37"/>
      <c r="IE58" s="37"/>
    </row>
    <row r="59" s="39" customFormat="true" ht="22" customHeight="true" spans="1:239">
      <c r="A59" s="58">
        <v>2</v>
      </c>
      <c r="B59" s="59" t="s">
        <v>695</v>
      </c>
      <c r="C59" s="60"/>
      <c r="D59" s="61"/>
      <c r="E59" s="58"/>
      <c r="F59" s="67"/>
      <c r="G59" s="68">
        <v>32</v>
      </c>
      <c r="H59" s="69"/>
      <c r="I59" s="67"/>
      <c r="J59" s="74">
        <v>1</v>
      </c>
      <c r="K59" s="74">
        <v>1</v>
      </c>
      <c r="L59" s="75" t="s">
        <v>568</v>
      </c>
      <c r="M59" s="75" t="s">
        <v>631</v>
      </c>
      <c r="N59" s="74">
        <v>1</v>
      </c>
      <c r="O59" s="67">
        <v>40</v>
      </c>
      <c r="P59" s="81"/>
      <c r="Q59" s="75" t="s">
        <v>591</v>
      </c>
      <c r="R59" s="75" t="s">
        <v>591</v>
      </c>
      <c r="S59" s="75" t="s">
        <v>597</v>
      </c>
      <c r="FY59" s="37"/>
      <c r="FZ59" s="37"/>
      <c r="GA59" s="37"/>
      <c r="GB59" s="37"/>
      <c r="GJ59" s="37"/>
      <c r="GK59" s="37"/>
      <c r="GL59" s="37"/>
      <c r="GM59" s="37"/>
      <c r="GN59" s="37"/>
      <c r="GO59" s="37"/>
      <c r="GP59" s="37"/>
      <c r="GQ59" s="37"/>
      <c r="GR59" s="37"/>
      <c r="GS59" s="37"/>
      <c r="GT59" s="37"/>
      <c r="GU59" s="37"/>
      <c r="GV59" s="37"/>
      <c r="GW59" s="37"/>
      <c r="GX59" s="37"/>
      <c r="GY59" s="37"/>
      <c r="GZ59" s="37"/>
      <c r="HA59" s="37"/>
      <c r="HB59" s="37"/>
      <c r="HC59" s="37"/>
      <c r="HD59" s="37"/>
      <c r="HE59" s="37"/>
      <c r="HF59" s="37"/>
      <c r="HG59" s="37"/>
      <c r="HH59" s="37"/>
      <c r="HI59" s="37"/>
      <c r="HJ59" s="37"/>
      <c r="HK59" s="37"/>
      <c r="HL59" s="37"/>
      <c r="HM59" s="37"/>
      <c r="HN59" s="37"/>
      <c r="HO59" s="37"/>
      <c r="HP59" s="37"/>
      <c r="HQ59" s="37"/>
      <c r="HR59" s="37"/>
      <c r="HS59" s="37"/>
      <c r="HT59" s="37"/>
      <c r="HU59" s="37"/>
      <c r="HV59" s="37"/>
      <c r="HW59" s="37"/>
      <c r="HX59" s="37"/>
      <c r="HY59" s="37"/>
      <c r="HZ59" s="37"/>
      <c r="IA59" s="37"/>
      <c r="IB59" s="37"/>
      <c r="IC59" s="37"/>
      <c r="ID59" s="37"/>
      <c r="IE59" s="37"/>
    </row>
    <row r="60" s="39" customFormat="true" ht="22" customHeight="true" spans="1:239">
      <c r="A60" s="58">
        <v>3</v>
      </c>
      <c r="B60" s="59" t="s">
        <v>696</v>
      </c>
      <c r="C60" s="60">
        <v>17.823</v>
      </c>
      <c r="D60" s="61">
        <v>1</v>
      </c>
      <c r="E60" s="58"/>
      <c r="F60" s="67"/>
      <c r="G60" s="67"/>
      <c r="H60" s="69"/>
      <c r="I60" s="67"/>
      <c r="J60" s="74">
        <v>1</v>
      </c>
      <c r="K60" s="74">
        <v>1</v>
      </c>
      <c r="L60" s="75" t="s">
        <v>568</v>
      </c>
      <c r="M60" s="75" t="s">
        <v>631</v>
      </c>
      <c r="N60" s="74">
        <v>1</v>
      </c>
      <c r="O60" s="67">
        <v>3743</v>
      </c>
      <c r="P60" s="81">
        <v>1.09</v>
      </c>
      <c r="Q60" s="75" t="s">
        <v>591</v>
      </c>
      <c r="R60" s="75" t="s">
        <v>591</v>
      </c>
      <c r="S60" s="75" t="s">
        <v>597</v>
      </c>
      <c r="FY60" s="37"/>
      <c r="FZ60" s="37"/>
      <c r="GA60" s="37"/>
      <c r="GB60" s="37"/>
      <c r="GJ60" s="37"/>
      <c r="GK60" s="37"/>
      <c r="GL60" s="37"/>
      <c r="GM60" s="37"/>
      <c r="GN60" s="37"/>
      <c r="GO60" s="37"/>
      <c r="GP60" s="37"/>
      <c r="GQ60" s="37"/>
      <c r="GR60" s="37"/>
      <c r="GS60" s="37"/>
      <c r="GT60" s="37"/>
      <c r="GU60" s="37"/>
      <c r="GV60" s="37"/>
      <c r="GW60" s="37"/>
      <c r="GX60" s="37"/>
      <c r="GY60" s="37"/>
      <c r="GZ60" s="37"/>
      <c r="HA60" s="37"/>
      <c r="HB60" s="37"/>
      <c r="HC60" s="37"/>
      <c r="HD60" s="37"/>
      <c r="HE60" s="37"/>
      <c r="HF60" s="37"/>
      <c r="HG60" s="37"/>
      <c r="HH60" s="37"/>
      <c r="HI60" s="37"/>
      <c r="HJ60" s="37"/>
      <c r="HK60" s="37"/>
      <c r="HL60" s="37"/>
      <c r="HM60" s="37"/>
      <c r="HN60" s="37"/>
      <c r="HO60" s="37"/>
      <c r="HP60" s="37"/>
      <c r="HQ60" s="37"/>
      <c r="HR60" s="37"/>
      <c r="HS60" s="37"/>
      <c r="HT60" s="37"/>
      <c r="HU60" s="37"/>
      <c r="HV60" s="37"/>
      <c r="HW60" s="37"/>
      <c r="HX60" s="37"/>
      <c r="HY60" s="37"/>
      <c r="HZ60" s="37"/>
      <c r="IA60" s="37"/>
      <c r="IB60" s="37"/>
      <c r="IC60" s="37"/>
      <c r="ID60" s="37"/>
      <c r="IE60" s="37"/>
    </row>
    <row r="61" s="39" customFormat="true" ht="22" customHeight="true" spans="1:239">
      <c r="A61" s="58">
        <v>4</v>
      </c>
      <c r="B61" s="59" t="s">
        <v>697</v>
      </c>
      <c r="C61" s="60"/>
      <c r="D61" s="61"/>
      <c r="E61" s="58"/>
      <c r="F61" s="67"/>
      <c r="G61" s="68">
        <v>2</v>
      </c>
      <c r="H61" s="69"/>
      <c r="I61" s="67"/>
      <c r="J61" s="74">
        <v>1</v>
      </c>
      <c r="K61" s="74">
        <v>1</v>
      </c>
      <c r="L61" s="75" t="s">
        <v>568</v>
      </c>
      <c r="M61" s="75" t="s">
        <v>631</v>
      </c>
      <c r="N61" s="74">
        <v>1</v>
      </c>
      <c r="O61" s="67">
        <v>2</v>
      </c>
      <c r="P61" s="81"/>
      <c r="Q61" s="75" t="s">
        <v>591</v>
      </c>
      <c r="R61" s="75" t="s">
        <v>591</v>
      </c>
      <c r="S61" s="75" t="s">
        <v>597</v>
      </c>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c r="EV61" s="42"/>
      <c r="EW61" s="42"/>
      <c r="EX61" s="42"/>
      <c r="EY61" s="42"/>
      <c r="EZ61" s="42"/>
      <c r="FA61" s="42"/>
      <c r="FB61" s="42"/>
      <c r="FC61" s="42"/>
      <c r="FD61" s="42"/>
      <c r="FE61" s="42"/>
      <c r="FF61" s="42"/>
      <c r="FG61" s="42"/>
      <c r="FH61" s="42"/>
      <c r="FI61" s="42"/>
      <c r="FJ61" s="42"/>
      <c r="FK61" s="42"/>
      <c r="FL61" s="42"/>
      <c r="FM61" s="42"/>
      <c r="FN61" s="42"/>
      <c r="FO61" s="42"/>
      <c r="FP61" s="42"/>
      <c r="FQ61" s="42"/>
      <c r="FR61" s="42"/>
      <c r="FS61" s="42"/>
      <c r="FT61" s="42"/>
      <c r="FU61" s="42"/>
      <c r="FV61" s="42"/>
      <c r="FW61" s="42"/>
      <c r="FX61" s="42"/>
      <c r="FY61" s="37"/>
      <c r="FZ61" s="37"/>
      <c r="GA61" s="37"/>
      <c r="GB61" s="37"/>
      <c r="GC61" s="42"/>
      <c r="GD61" s="42"/>
      <c r="GE61" s="42"/>
      <c r="GF61" s="42"/>
      <c r="GG61" s="42"/>
      <c r="GH61" s="42"/>
      <c r="GI61" s="42"/>
      <c r="GJ61" s="37"/>
      <c r="GK61" s="37"/>
      <c r="GL61" s="37"/>
      <c r="GM61" s="37"/>
      <c r="GN61" s="37"/>
      <c r="GO61" s="37"/>
      <c r="GP61" s="37"/>
      <c r="GQ61" s="37"/>
      <c r="GR61" s="37"/>
      <c r="GS61" s="37"/>
      <c r="GT61" s="37"/>
      <c r="GU61" s="37"/>
      <c r="GV61" s="37"/>
      <c r="GW61" s="37"/>
      <c r="GX61" s="37"/>
      <c r="GY61" s="37"/>
      <c r="GZ61" s="37"/>
      <c r="HA61" s="37"/>
      <c r="HB61" s="37"/>
      <c r="HC61" s="37"/>
      <c r="HD61" s="37"/>
      <c r="HE61" s="37"/>
      <c r="HF61" s="37"/>
      <c r="HG61" s="37"/>
      <c r="HH61" s="37"/>
      <c r="HI61" s="37"/>
      <c r="HJ61" s="37"/>
      <c r="HK61" s="37"/>
      <c r="HL61" s="37"/>
      <c r="HM61" s="37"/>
      <c r="HN61" s="37"/>
      <c r="HO61" s="37"/>
      <c r="HP61" s="37"/>
      <c r="HQ61" s="37"/>
      <c r="HR61" s="37"/>
      <c r="HS61" s="37"/>
      <c r="HT61" s="37"/>
      <c r="HU61" s="37"/>
      <c r="HV61" s="37"/>
      <c r="HW61" s="37"/>
      <c r="HX61" s="37"/>
      <c r="HY61" s="37"/>
      <c r="HZ61" s="37"/>
      <c r="IA61" s="37"/>
      <c r="IB61" s="37"/>
      <c r="IC61" s="37"/>
      <c r="ID61" s="37"/>
      <c r="IE61" s="37"/>
    </row>
    <row r="62" s="39" customFormat="true" ht="22" customHeight="true" spans="1:239">
      <c r="A62" s="58">
        <v>5</v>
      </c>
      <c r="B62" s="59" t="s">
        <v>698</v>
      </c>
      <c r="C62" s="60"/>
      <c r="D62" s="61"/>
      <c r="E62" s="58">
        <v>3</v>
      </c>
      <c r="F62" s="67"/>
      <c r="G62" s="68"/>
      <c r="H62" s="69"/>
      <c r="I62" s="67"/>
      <c r="J62" s="74">
        <v>1</v>
      </c>
      <c r="K62" s="74">
        <v>1</v>
      </c>
      <c r="L62" s="75" t="s">
        <v>568</v>
      </c>
      <c r="M62" s="75" t="s">
        <v>631</v>
      </c>
      <c r="N62" s="74">
        <v>1</v>
      </c>
      <c r="O62" s="67">
        <v>1479</v>
      </c>
      <c r="P62" s="81"/>
      <c r="Q62" s="75" t="s">
        <v>591</v>
      </c>
      <c r="R62" s="75" t="s">
        <v>591</v>
      </c>
      <c r="S62" s="75" t="s">
        <v>597</v>
      </c>
      <c r="FY62" s="37"/>
      <c r="FZ62" s="37"/>
      <c r="GA62" s="37"/>
      <c r="GB62" s="37"/>
      <c r="GJ62" s="37"/>
      <c r="GK62" s="37"/>
      <c r="GL62" s="37"/>
      <c r="GM62" s="37"/>
      <c r="GN62" s="37"/>
      <c r="GO62" s="37"/>
      <c r="GP62" s="37"/>
      <c r="GQ62" s="37"/>
      <c r="GR62" s="37"/>
      <c r="GS62" s="37"/>
      <c r="GT62" s="37"/>
      <c r="GU62" s="37"/>
      <c r="GV62" s="37"/>
      <c r="GW62" s="37"/>
      <c r="GX62" s="37"/>
      <c r="GY62" s="37"/>
      <c r="GZ62" s="37"/>
      <c r="HA62" s="37"/>
      <c r="HB62" s="37"/>
      <c r="HC62" s="37"/>
      <c r="HD62" s="37"/>
      <c r="HE62" s="37"/>
      <c r="HF62" s="37"/>
      <c r="HG62" s="37"/>
      <c r="HH62" s="37"/>
      <c r="HI62" s="37"/>
      <c r="HJ62" s="37"/>
      <c r="HK62" s="37"/>
      <c r="HL62" s="37"/>
      <c r="HM62" s="37"/>
      <c r="HN62" s="37"/>
      <c r="HO62" s="37"/>
      <c r="HP62" s="37"/>
      <c r="HQ62" s="37"/>
      <c r="HR62" s="37"/>
      <c r="HS62" s="37"/>
      <c r="HT62" s="37"/>
      <c r="HU62" s="37"/>
      <c r="HV62" s="37"/>
      <c r="HW62" s="37"/>
      <c r="HX62" s="37"/>
      <c r="HY62" s="37"/>
      <c r="HZ62" s="37"/>
      <c r="IA62" s="37"/>
      <c r="IB62" s="37"/>
      <c r="IC62" s="37"/>
      <c r="ID62" s="37"/>
      <c r="IE62" s="37"/>
    </row>
    <row r="63" s="39" customFormat="true" ht="22" customHeight="true" spans="1:239">
      <c r="A63" s="58">
        <v>6</v>
      </c>
      <c r="B63" s="59" t="s">
        <v>699</v>
      </c>
      <c r="C63" s="60"/>
      <c r="D63" s="61"/>
      <c r="E63" s="58"/>
      <c r="F63" s="67"/>
      <c r="G63" s="68">
        <v>36</v>
      </c>
      <c r="H63" s="69">
        <v>10.742</v>
      </c>
      <c r="I63" s="67"/>
      <c r="J63" s="74">
        <v>1</v>
      </c>
      <c r="K63" s="74">
        <v>1</v>
      </c>
      <c r="L63" s="75" t="s">
        <v>568</v>
      </c>
      <c r="M63" s="75" t="s">
        <v>631</v>
      </c>
      <c r="N63" s="74">
        <v>1</v>
      </c>
      <c r="O63" s="67">
        <v>44</v>
      </c>
      <c r="P63" s="81"/>
      <c r="Q63" s="75" t="s">
        <v>591</v>
      </c>
      <c r="R63" s="75" t="s">
        <v>591</v>
      </c>
      <c r="S63" s="75" t="s">
        <v>597</v>
      </c>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c r="EO63" s="42"/>
      <c r="EP63" s="42"/>
      <c r="EQ63" s="42"/>
      <c r="ER63" s="42"/>
      <c r="ES63" s="42"/>
      <c r="ET63" s="42"/>
      <c r="EU63" s="42"/>
      <c r="EV63" s="42"/>
      <c r="EW63" s="42"/>
      <c r="EX63" s="42"/>
      <c r="EY63" s="42"/>
      <c r="EZ63" s="42"/>
      <c r="FA63" s="42"/>
      <c r="FB63" s="42"/>
      <c r="FC63" s="42"/>
      <c r="FD63" s="42"/>
      <c r="FE63" s="42"/>
      <c r="FF63" s="42"/>
      <c r="FG63" s="42"/>
      <c r="FH63" s="42"/>
      <c r="FI63" s="42"/>
      <c r="FJ63" s="42"/>
      <c r="FK63" s="42"/>
      <c r="FL63" s="42"/>
      <c r="FM63" s="42"/>
      <c r="FN63" s="42"/>
      <c r="FO63" s="42"/>
      <c r="FP63" s="42"/>
      <c r="FQ63" s="42"/>
      <c r="FR63" s="42"/>
      <c r="FS63" s="42"/>
      <c r="FT63" s="42"/>
      <c r="FU63" s="42"/>
      <c r="FV63" s="42"/>
      <c r="FW63" s="42"/>
      <c r="FX63" s="42"/>
      <c r="FY63" s="37"/>
      <c r="FZ63" s="37"/>
      <c r="GA63" s="37"/>
      <c r="GB63" s="37"/>
      <c r="GC63" s="42"/>
      <c r="GD63" s="42"/>
      <c r="GE63" s="42"/>
      <c r="GF63" s="42"/>
      <c r="GG63" s="42"/>
      <c r="GH63" s="42"/>
      <c r="GI63" s="42"/>
      <c r="GJ63" s="37"/>
      <c r="GK63" s="37"/>
      <c r="GL63" s="37"/>
      <c r="GM63" s="37"/>
      <c r="GN63" s="37"/>
      <c r="GO63" s="37"/>
      <c r="GP63" s="37"/>
      <c r="GQ63" s="37"/>
      <c r="GR63" s="37"/>
      <c r="GS63" s="37"/>
      <c r="GT63" s="37"/>
      <c r="GU63" s="37"/>
      <c r="GV63" s="37"/>
      <c r="GW63" s="37"/>
      <c r="GX63" s="37"/>
      <c r="GY63" s="37"/>
      <c r="GZ63" s="37"/>
      <c r="HA63" s="37"/>
      <c r="HB63" s="37"/>
      <c r="HC63" s="37"/>
      <c r="HD63" s="37"/>
      <c r="HE63" s="37"/>
      <c r="HF63" s="37"/>
      <c r="HG63" s="37"/>
      <c r="HH63" s="37"/>
      <c r="HI63" s="37"/>
      <c r="HJ63" s="37"/>
      <c r="HK63" s="37"/>
      <c r="HL63" s="37"/>
      <c r="HM63" s="37"/>
      <c r="HN63" s="37"/>
      <c r="HO63" s="37"/>
      <c r="HP63" s="37"/>
      <c r="HQ63" s="37"/>
      <c r="HR63" s="37"/>
      <c r="HS63" s="37"/>
      <c r="HT63" s="37"/>
      <c r="HU63" s="37"/>
      <c r="HV63" s="37"/>
      <c r="HW63" s="37"/>
      <c r="HX63" s="37"/>
      <c r="HY63" s="37"/>
      <c r="HZ63" s="37"/>
      <c r="IA63" s="37"/>
      <c r="IB63" s="37"/>
      <c r="IC63" s="37"/>
      <c r="ID63" s="37"/>
      <c r="IE63" s="37"/>
    </row>
    <row r="64" s="39" customFormat="true" ht="22" customHeight="true" spans="1:239">
      <c r="A64" s="58">
        <v>7</v>
      </c>
      <c r="B64" s="59" t="s">
        <v>700</v>
      </c>
      <c r="C64" s="60"/>
      <c r="D64" s="61"/>
      <c r="E64" s="58"/>
      <c r="F64" s="67"/>
      <c r="G64" s="68">
        <v>6</v>
      </c>
      <c r="H64" s="69"/>
      <c r="I64" s="67"/>
      <c r="J64" s="74">
        <v>1</v>
      </c>
      <c r="K64" s="74">
        <v>1</v>
      </c>
      <c r="L64" s="75" t="s">
        <v>568</v>
      </c>
      <c r="M64" s="75" t="s">
        <v>631</v>
      </c>
      <c r="N64" s="74">
        <v>1</v>
      </c>
      <c r="O64" s="67">
        <v>9</v>
      </c>
      <c r="P64" s="81"/>
      <c r="Q64" s="75" t="s">
        <v>591</v>
      </c>
      <c r="R64" s="75" t="s">
        <v>591</v>
      </c>
      <c r="S64" s="75" t="s">
        <v>597</v>
      </c>
      <c r="FY64" s="37"/>
      <c r="FZ64" s="37"/>
      <c r="GA64" s="37"/>
      <c r="GB64" s="37"/>
      <c r="GJ64" s="37"/>
      <c r="GK64" s="37"/>
      <c r="GL64" s="37"/>
      <c r="GM64" s="37"/>
      <c r="GN64" s="37"/>
      <c r="GO64" s="37"/>
      <c r="GP64" s="37"/>
      <c r="GQ64" s="37"/>
      <c r="GR64" s="37"/>
      <c r="GS64" s="37"/>
      <c r="GT64" s="37"/>
      <c r="GU64" s="37"/>
      <c r="GV64" s="37"/>
      <c r="GW64" s="37"/>
      <c r="GX64" s="37"/>
      <c r="GY64" s="37"/>
      <c r="GZ64" s="37"/>
      <c r="HA64" s="37"/>
      <c r="HB64" s="37"/>
      <c r="HC64" s="37"/>
      <c r="HD64" s="37"/>
      <c r="HE64" s="37"/>
      <c r="HF64" s="37"/>
      <c r="HG64" s="37"/>
      <c r="HH64" s="37"/>
      <c r="HI64" s="37"/>
      <c r="HJ64" s="37"/>
      <c r="HK64" s="37"/>
      <c r="HL64" s="37"/>
      <c r="HM64" s="37"/>
      <c r="HN64" s="37"/>
      <c r="HO64" s="37"/>
      <c r="HP64" s="37"/>
      <c r="HQ64" s="37"/>
      <c r="HR64" s="37"/>
      <c r="HS64" s="37"/>
      <c r="HT64" s="37"/>
      <c r="HU64" s="37"/>
      <c r="HV64" s="37"/>
      <c r="HW64" s="37"/>
      <c r="HX64" s="37"/>
      <c r="HY64" s="37"/>
      <c r="HZ64" s="37"/>
      <c r="IA64" s="37"/>
      <c r="IB64" s="37"/>
      <c r="IC64" s="37"/>
      <c r="ID64" s="37"/>
      <c r="IE64" s="37"/>
    </row>
    <row r="65" s="38" customFormat="true" ht="22" customHeight="true" spans="1:242">
      <c r="A65" s="53" t="s">
        <v>701</v>
      </c>
      <c r="B65" s="53" t="s">
        <v>702</v>
      </c>
      <c r="C65" s="56">
        <f t="shared" ref="C65:H65" si="10">SUM(C66:C67)</f>
        <v>9.419</v>
      </c>
      <c r="D65" s="57">
        <f t="shared" si="10"/>
        <v>0</v>
      </c>
      <c r="E65" s="65">
        <f t="shared" si="10"/>
        <v>0</v>
      </c>
      <c r="F65" s="65">
        <f t="shared" si="10"/>
        <v>0</v>
      </c>
      <c r="G65" s="65">
        <f t="shared" si="10"/>
        <v>33</v>
      </c>
      <c r="H65" s="66">
        <f t="shared" si="10"/>
        <v>0</v>
      </c>
      <c r="I65" s="62"/>
      <c r="J65" s="73">
        <v>1</v>
      </c>
      <c r="K65" s="73">
        <v>1</v>
      </c>
      <c r="L65" s="48" t="s">
        <v>630</v>
      </c>
      <c r="M65" s="48" t="s">
        <v>631</v>
      </c>
      <c r="N65" s="73">
        <v>1</v>
      </c>
      <c r="O65" s="65">
        <f>SUM(O66:O67)</f>
        <v>1655</v>
      </c>
      <c r="P65" s="56">
        <f>SUM(P66:P67)</f>
        <v>0.575</v>
      </c>
      <c r="Q65" s="48" t="s">
        <v>632</v>
      </c>
      <c r="R65" s="48" t="s">
        <v>632</v>
      </c>
      <c r="S65" s="48" t="s">
        <v>597</v>
      </c>
      <c r="FY65" s="84"/>
      <c r="FZ65" s="84"/>
      <c r="GA65" s="84"/>
      <c r="GB65" s="84"/>
      <c r="GJ65" s="84"/>
      <c r="GK65" s="84"/>
      <c r="GL65" s="84"/>
      <c r="GM65" s="84"/>
      <c r="GN65" s="84"/>
      <c r="GO65" s="84"/>
      <c r="GP65" s="84"/>
      <c r="GQ65" s="84"/>
      <c r="GR65" s="84"/>
      <c r="GS65" s="84"/>
      <c r="GT65" s="84"/>
      <c r="GU65" s="84"/>
      <c r="GV65" s="84"/>
      <c r="GW65" s="84"/>
      <c r="GX65" s="84"/>
      <c r="GY65" s="84"/>
      <c r="GZ65" s="84"/>
      <c r="HA65" s="84"/>
      <c r="HB65" s="84"/>
      <c r="HC65" s="84"/>
      <c r="HD65" s="84"/>
      <c r="HE65" s="84"/>
      <c r="HF65" s="84"/>
      <c r="HG65" s="84"/>
      <c r="HH65" s="84"/>
      <c r="HI65" s="84"/>
      <c r="HJ65" s="84"/>
      <c r="HK65" s="84"/>
      <c r="HL65" s="84"/>
      <c r="HM65" s="84"/>
      <c r="HN65" s="84"/>
      <c r="HO65" s="84"/>
      <c r="HP65" s="84"/>
      <c r="HQ65" s="84"/>
      <c r="HR65" s="84"/>
      <c r="HS65" s="84"/>
      <c r="HT65" s="84"/>
      <c r="HU65" s="84"/>
      <c r="HV65" s="84"/>
      <c r="HW65" s="84"/>
      <c r="HX65" s="84"/>
      <c r="HY65" s="84"/>
      <c r="HZ65" s="84"/>
      <c r="IA65" s="84"/>
      <c r="IB65" s="84"/>
      <c r="IC65" s="84"/>
      <c r="ID65" s="84"/>
      <c r="IE65" s="84"/>
      <c r="IF65" s="85"/>
      <c r="IG65" s="85"/>
      <c r="IH65" s="85"/>
    </row>
    <row r="66" s="39" customFormat="true" ht="22" customHeight="true" spans="1:239">
      <c r="A66" s="58">
        <v>1</v>
      </c>
      <c r="B66" s="59" t="s">
        <v>703</v>
      </c>
      <c r="C66" s="60">
        <v>2</v>
      </c>
      <c r="D66" s="61"/>
      <c r="E66" s="58"/>
      <c r="F66" s="67"/>
      <c r="G66" s="67">
        <v>14</v>
      </c>
      <c r="H66" s="69"/>
      <c r="I66" s="67"/>
      <c r="J66" s="74">
        <v>1</v>
      </c>
      <c r="K66" s="74">
        <v>1</v>
      </c>
      <c r="L66" s="75" t="s">
        <v>568</v>
      </c>
      <c r="M66" s="75" t="s">
        <v>631</v>
      </c>
      <c r="N66" s="74">
        <v>1</v>
      </c>
      <c r="O66" s="67">
        <v>468</v>
      </c>
      <c r="P66" s="81">
        <v>0.08</v>
      </c>
      <c r="Q66" s="75" t="s">
        <v>591</v>
      </c>
      <c r="R66" s="75" t="s">
        <v>591</v>
      </c>
      <c r="S66" s="75" t="s">
        <v>597</v>
      </c>
      <c r="FY66" s="37"/>
      <c r="FZ66" s="37"/>
      <c r="GA66" s="37"/>
      <c r="GB66" s="37"/>
      <c r="GJ66" s="37"/>
      <c r="GK66" s="37"/>
      <c r="GL66" s="37"/>
      <c r="GM66" s="37"/>
      <c r="GN66" s="37"/>
      <c r="GO66" s="37"/>
      <c r="GP66" s="37"/>
      <c r="GQ66" s="37"/>
      <c r="GR66" s="37"/>
      <c r="GS66" s="37"/>
      <c r="GT66" s="37"/>
      <c r="GU66" s="37"/>
      <c r="GV66" s="37"/>
      <c r="GW66" s="37"/>
      <c r="GX66" s="37"/>
      <c r="GY66" s="37"/>
      <c r="GZ66" s="37"/>
      <c r="HA66" s="37"/>
      <c r="HB66" s="37"/>
      <c r="HC66" s="37"/>
      <c r="HD66" s="37"/>
      <c r="HE66" s="37"/>
      <c r="HF66" s="37"/>
      <c r="HG66" s="37"/>
      <c r="HH66" s="37"/>
      <c r="HI66" s="37"/>
      <c r="HJ66" s="37"/>
      <c r="HK66" s="37"/>
      <c r="HL66" s="37"/>
      <c r="HM66" s="37"/>
      <c r="HN66" s="37"/>
      <c r="HO66" s="37"/>
      <c r="HP66" s="37"/>
      <c r="HQ66" s="37"/>
      <c r="HR66" s="37"/>
      <c r="HS66" s="37"/>
      <c r="HT66" s="37"/>
      <c r="HU66" s="37"/>
      <c r="HV66" s="37"/>
      <c r="HW66" s="37"/>
      <c r="HX66" s="37"/>
      <c r="HY66" s="37"/>
      <c r="HZ66" s="37"/>
      <c r="IA66" s="37"/>
      <c r="IB66" s="37"/>
      <c r="IC66" s="37"/>
      <c r="ID66" s="37"/>
      <c r="IE66" s="37"/>
    </row>
    <row r="67" s="39" customFormat="true" ht="22" customHeight="true" spans="1:239">
      <c r="A67" s="58">
        <v>2</v>
      </c>
      <c r="B67" s="59" t="s">
        <v>704</v>
      </c>
      <c r="C67" s="60">
        <v>7.419</v>
      </c>
      <c r="D67" s="61"/>
      <c r="E67" s="58"/>
      <c r="F67" s="67"/>
      <c r="G67" s="68">
        <v>19</v>
      </c>
      <c r="H67" s="69"/>
      <c r="I67" s="67"/>
      <c r="J67" s="74">
        <v>1</v>
      </c>
      <c r="K67" s="74">
        <v>1</v>
      </c>
      <c r="L67" s="75" t="s">
        <v>568</v>
      </c>
      <c r="M67" s="75" t="s">
        <v>631</v>
      </c>
      <c r="N67" s="74">
        <v>1</v>
      </c>
      <c r="O67" s="67">
        <v>1187</v>
      </c>
      <c r="P67" s="81">
        <v>0.495</v>
      </c>
      <c r="Q67" s="75" t="s">
        <v>591</v>
      </c>
      <c r="R67" s="75" t="s">
        <v>591</v>
      </c>
      <c r="S67" s="75" t="s">
        <v>597</v>
      </c>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42"/>
      <c r="FF67" s="42"/>
      <c r="FG67" s="42"/>
      <c r="FH67" s="42"/>
      <c r="FI67" s="42"/>
      <c r="FJ67" s="42"/>
      <c r="FK67" s="42"/>
      <c r="FL67" s="42"/>
      <c r="FM67" s="42"/>
      <c r="FN67" s="42"/>
      <c r="FO67" s="42"/>
      <c r="FP67" s="42"/>
      <c r="FQ67" s="42"/>
      <c r="FR67" s="42"/>
      <c r="FS67" s="42"/>
      <c r="FT67" s="42"/>
      <c r="FU67" s="42"/>
      <c r="FV67" s="42"/>
      <c r="FW67" s="42"/>
      <c r="FX67" s="42"/>
      <c r="FY67" s="37"/>
      <c r="FZ67" s="37"/>
      <c r="GA67" s="37"/>
      <c r="GB67" s="37"/>
      <c r="GC67" s="42"/>
      <c r="GD67" s="42"/>
      <c r="GE67" s="42"/>
      <c r="GF67" s="42"/>
      <c r="GG67" s="42"/>
      <c r="GH67" s="42"/>
      <c r="GI67" s="42"/>
      <c r="GJ67" s="37"/>
      <c r="GK67" s="37"/>
      <c r="GL67" s="37"/>
      <c r="GM67" s="37"/>
      <c r="GN67" s="37"/>
      <c r="GO67" s="37"/>
      <c r="GP67" s="37"/>
      <c r="GQ67" s="37"/>
      <c r="GR67" s="37"/>
      <c r="GS67" s="37"/>
      <c r="GT67" s="37"/>
      <c r="GU67" s="37"/>
      <c r="GV67" s="37"/>
      <c r="GW67" s="37"/>
      <c r="GX67" s="37"/>
      <c r="GY67" s="37"/>
      <c r="GZ67" s="37"/>
      <c r="HA67" s="37"/>
      <c r="HB67" s="37"/>
      <c r="HC67" s="37"/>
      <c r="HD67" s="37"/>
      <c r="HE67" s="37"/>
      <c r="HF67" s="37"/>
      <c r="HG67" s="37"/>
      <c r="HH67" s="37"/>
      <c r="HI67" s="37"/>
      <c r="HJ67" s="37"/>
      <c r="HK67" s="37"/>
      <c r="HL67" s="37"/>
      <c r="HM67" s="37"/>
      <c r="HN67" s="37"/>
      <c r="HO67" s="37"/>
      <c r="HP67" s="37"/>
      <c r="HQ67" s="37"/>
      <c r="HR67" s="37"/>
      <c r="HS67" s="37"/>
      <c r="HT67" s="37"/>
      <c r="HU67" s="37"/>
      <c r="HV67" s="37"/>
      <c r="HW67" s="37"/>
      <c r="HX67" s="37"/>
      <c r="HY67" s="37"/>
      <c r="HZ67" s="37"/>
      <c r="IA67" s="37"/>
      <c r="IB67" s="37"/>
      <c r="IC67" s="37"/>
      <c r="ID67" s="37"/>
      <c r="IE67" s="37"/>
    </row>
    <row r="68" s="38" customFormat="true" ht="22" customHeight="true" spans="1:242">
      <c r="A68" s="53" t="s">
        <v>705</v>
      </c>
      <c r="B68" s="53" t="s">
        <v>706</v>
      </c>
      <c r="C68" s="56">
        <f t="shared" ref="C68:H68" si="11">SUM(C69:C75)</f>
        <v>38.942</v>
      </c>
      <c r="D68" s="57">
        <f t="shared" si="11"/>
        <v>2</v>
      </c>
      <c r="E68" s="65">
        <f t="shared" si="11"/>
        <v>2</v>
      </c>
      <c r="F68" s="65">
        <f t="shared" si="11"/>
        <v>0</v>
      </c>
      <c r="G68" s="65">
        <f t="shared" si="11"/>
        <v>2</v>
      </c>
      <c r="H68" s="66">
        <f t="shared" si="11"/>
        <v>0</v>
      </c>
      <c r="I68" s="62"/>
      <c r="J68" s="73">
        <v>1</v>
      </c>
      <c r="K68" s="73">
        <v>1</v>
      </c>
      <c r="L68" s="48" t="s">
        <v>630</v>
      </c>
      <c r="M68" s="48" t="s">
        <v>631</v>
      </c>
      <c r="N68" s="73">
        <v>1</v>
      </c>
      <c r="O68" s="65">
        <f>SUM(O69:O75)</f>
        <v>11449</v>
      </c>
      <c r="P68" s="56">
        <f>SUM(P69:P75)</f>
        <v>1.62</v>
      </c>
      <c r="Q68" s="48" t="s">
        <v>632</v>
      </c>
      <c r="R68" s="48" t="s">
        <v>632</v>
      </c>
      <c r="S68" s="48" t="s">
        <v>597</v>
      </c>
      <c r="FY68" s="84"/>
      <c r="FZ68" s="84"/>
      <c r="GA68" s="84"/>
      <c r="GB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5"/>
      <c r="IG68" s="85"/>
      <c r="IH68" s="85"/>
    </row>
    <row r="69" s="39" customFormat="true" ht="22" customHeight="true" spans="1:239">
      <c r="A69" s="58">
        <v>1</v>
      </c>
      <c r="B69" s="59" t="s">
        <v>707</v>
      </c>
      <c r="C69" s="60"/>
      <c r="D69" s="61"/>
      <c r="E69" s="58">
        <v>1</v>
      </c>
      <c r="F69" s="67"/>
      <c r="G69" s="68"/>
      <c r="H69" s="69"/>
      <c r="I69" s="67"/>
      <c r="J69" s="74">
        <v>1</v>
      </c>
      <c r="K69" s="74">
        <v>1</v>
      </c>
      <c r="L69" s="75" t="s">
        <v>568</v>
      </c>
      <c r="M69" s="75" t="s">
        <v>631</v>
      </c>
      <c r="N69" s="74">
        <v>1</v>
      </c>
      <c r="O69" s="67">
        <v>100</v>
      </c>
      <c r="P69" s="81"/>
      <c r="Q69" s="75" t="s">
        <v>591</v>
      </c>
      <c r="R69" s="75" t="s">
        <v>591</v>
      </c>
      <c r="S69" s="75" t="s">
        <v>597</v>
      </c>
      <c r="FY69" s="37"/>
      <c r="FZ69" s="37"/>
      <c r="GA69" s="37"/>
      <c r="GB69" s="37"/>
      <c r="GJ69" s="37"/>
      <c r="GK69" s="37"/>
      <c r="GL69" s="37"/>
      <c r="GM69" s="37"/>
      <c r="GN69" s="37"/>
      <c r="GO69" s="37"/>
      <c r="GP69" s="37"/>
      <c r="GQ69" s="37"/>
      <c r="GR69" s="37"/>
      <c r="GS69" s="37"/>
      <c r="GT69" s="37"/>
      <c r="GU69" s="37"/>
      <c r="GV69" s="37"/>
      <c r="GW69" s="37"/>
      <c r="GX69" s="37"/>
      <c r="GY69" s="37"/>
      <c r="GZ69" s="37"/>
      <c r="HA69" s="37"/>
      <c r="HB69" s="37"/>
      <c r="HC69" s="37"/>
      <c r="HD69" s="37"/>
      <c r="HE69" s="37"/>
      <c r="HF69" s="37"/>
      <c r="HG69" s="37"/>
      <c r="HH69" s="37"/>
      <c r="HI69" s="37"/>
      <c r="HJ69" s="37"/>
      <c r="HK69" s="37"/>
      <c r="HL69" s="37"/>
      <c r="HM69" s="37"/>
      <c r="HN69" s="37"/>
      <c r="HO69" s="37"/>
      <c r="HP69" s="37"/>
      <c r="HQ69" s="37"/>
      <c r="HR69" s="37"/>
      <c r="HS69" s="37"/>
      <c r="HT69" s="37"/>
      <c r="HU69" s="37"/>
      <c r="HV69" s="37"/>
      <c r="HW69" s="37"/>
      <c r="HX69" s="37"/>
      <c r="HY69" s="37"/>
      <c r="HZ69" s="37"/>
      <c r="IA69" s="37"/>
      <c r="IB69" s="37"/>
      <c r="IC69" s="37"/>
      <c r="ID69" s="37"/>
      <c r="IE69" s="37"/>
    </row>
    <row r="70" s="39" customFormat="true" ht="22" customHeight="true" spans="1:239">
      <c r="A70" s="58">
        <v>2</v>
      </c>
      <c r="B70" s="59" t="s">
        <v>708</v>
      </c>
      <c r="C70" s="60">
        <v>1.66</v>
      </c>
      <c r="D70" s="61"/>
      <c r="E70" s="58"/>
      <c r="F70" s="67"/>
      <c r="G70" s="68">
        <v>1</v>
      </c>
      <c r="H70" s="69"/>
      <c r="I70" s="67"/>
      <c r="J70" s="74">
        <v>1</v>
      </c>
      <c r="K70" s="74">
        <v>1</v>
      </c>
      <c r="L70" s="75" t="s">
        <v>568</v>
      </c>
      <c r="M70" s="75" t="s">
        <v>631</v>
      </c>
      <c r="N70" s="74">
        <v>1</v>
      </c>
      <c r="O70" s="67">
        <v>381</v>
      </c>
      <c r="P70" s="81">
        <v>0.025</v>
      </c>
      <c r="Q70" s="75" t="s">
        <v>591</v>
      </c>
      <c r="R70" s="75" t="s">
        <v>591</v>
      </c>
      <c r="S70" s="75" t="s">
        <v>597</v>
      </c>
      <c r="FY70" s="37"/>
      <c r="FZ70" s="37"/>
      <c r="GA70" s="37"/>
      <c r="GB70" s="37"/>
      <c r="GJ70" s="37"/>
      <c r="GK70" s="37"/>
      <c r="GL70" s="37"/>
      <c r="GM70" s="37"/>
      <c r="GN70" s="37"/>
      <c r="GO70" s="37"/>
      <c r="GP70" s="37"/>
      <c r="GQ70" s="37"/>
      <c r="GR70" s="37"/>
      <c r="GS70" s="37"/>
      <c r="GT70" s="37"/>
      <c r="GU70" s="37"/>
      <c r="GV70" s="37"/>
      <c r="GW70" s="37"/>
      <c r="GX70" s="37"/>
      <c r="GY70" s="37"/>
      <c r="GZ70" s="37"/>
      <c r="HA70" s="37"/>
      <c r="HB70" s="37"/>
      <c r="HC70" s="37"/>
      <c r="HD70" s="37"/>
      <c r="HE70" s="37"/>
      <c r="HF70" s="37"/>
      <c r="HG70" s="37"/>
      <c r="HH70" s="37"/>
      <c r="HI70" s="37"/>
      <c r="HJ70" s="37"/>
      <c r="HK70" s="37"/>
      <c r="HL70" s="37"/>
      <c r="HM70" s="37"/>
      <c r="HN70" s="37"/>
      <c r="HO70" s="37"/>
      <c r="HP70" s="37"/>
      <c r="HQ70" s="37"/>
      <c r="HR70" s="37"/>
      <c r="HS70" s="37"/>
      <c r="HT70" s="37"/>
      <c r="HU70" s="37"/>
      <c r="HV70" s="37"/>
      <c r="HW70" s="37"/>
      <c r="HX70" s="37"/>
      <c r="HY70" s="37"/>
      <c r="HZ70" s="37"/>
      <c r="IA70" s="37"/>
      <c r="IB70" s="37"/>
      <c r="IC70" s="37"/>
      <c r="ID70" s="37"/>
      <c r="IE70" s="37"/>
    </row>
    <row r="71" s="39" customFormat="true" ht="22" customHeight="true" spans="1:239">
      <c r="A71" s="58">
        <v>3</v>
      </c>
      <c r="B71" s="59" t="s">
        <v>709</v>
      </c>
      <c r="C71" s="60">
        <v>28.386</v>
      </c>
      <c r="D71" s="61">
        <v>2</v>
      </c>
      <c r="E71" s="58"/>
      <c r="F71" s="67"/>
      <c r="G71" s="68"/>
      <c r="H71" s="69"/>
      <c r="I71" s="67"/>
      <c r="J71" s="74">
        <v>1</v>
      </c>
      <c r="K71" s="74">
        <v>1</v>
      </c>
      <c r="L71" s="75" t="s">
        <v>568</v>
      </c>
      <c r="M71" s="75" t="s">
        <v>631</v>
      </c>
      <c r="N71" s="74">
        <v>1</v>
      </c>
      <c r="O71" s="67">
        <v>6780</v>
      </c>
      <c r="P71" s="81">
        <v>0.396</v>
      </c>
      <c r="Q71" s="75" t="s">
        <v>591</v>
      </c>
      <c r="R71" s="75" t="s">
        <v>591</v>
      </c>
      <c r="S71" s="75" t="s">
        <v>597</v>
      </c>
      <c r="FY71" s="37"/>
      <c r="FZ71" s="37"/>
      <c r="GA71" s="37"/>
      <c r="GB71" s="37"/>
      <c r="GJ71" s="37"/>
      <c r="GK71" s="37"/>
      <c r="GL71" s="37"/>
      <c r="GM71" s="37"/>
      <c r="GN71" s="37"/>
      <c r="GO71" s="37"/>
      <c r="GP71" s="37"/>
      <c r="GQ71" s="37"/>
      <c r="GR71" s="37"/>
      <c r="GS71" s="37"/>
      <c r="GT71" s="37"/>
      <c r="GU71" s="37"/>
      <c r="GV71" s="37"/>
      <c r="GW71" s="37"/>
      <c r="GX71" s="37"/>
      <c r="GY71" s="37"/>
      <c r="GZ71" s="37"/>
      <c r="HA71" s="37"/>
      <c r="HB71" s="37"/>
      <c r="HC71" s="37"/>
      <c r="HD71" s="37"/>
      <c r="HE71" s="37"/>
      <c r="HF71" s="37"/>
      <c r="HG71" s="37"/>
      <c r="HH71" s="37"/>
      <c r="HI71" s="37"/>
      <c r="HJ71" s="37"/>
      <c r="HK71" s="37"/>
      <c r="HL71" s="37"/>
      <c r="HM71" s="37"/>
      <c r="HN71" s="37"/>
      <c r="HO71" s="37"/>
      <c r="HP71" s="37"/>
      <c r="HQ71" s="37"/>
      <c r="HR71" s="37"/>
      <c r="HS71" s="37"/>
      <c r="HT71" s="37"/>
      <c r="HU71" s="37"/>
      <c r="HV71" s="37"/>
      <c r="HW71" s="37"/>
      <c r="HX71" s="37"/>
      <c r="HY71" s="37"/>
      <c r="HZ71" s="37"/>
      <c r="IA71" s="37"/>
      <c r="IB71" s="37"/>
      <c r="IC71" s="37"/>
      <c r="ID71" s="37"/>
      <c r="IE71" s="37"/>
    </row>
    <row r="72" s="39" customFormat="true" ht="22" customHeight="true" spans="1:239">
      <c r="A72" s="58">
        <v>4</v>
      </c>
      <c r="B72" s="59" t="s">
        <v>710</v>
      </c>
      <c r="C72" s="60"/>
      <c r="D72" s="61"/>
      <c r="E72" s="58"/>
      <c r="F72" s="67"/>
      <c r="G72" s="68">
        <v>1</v>
      </c>
      <c r="H72" s="69"/>
      <c r="I72" s="67"/>
      <c r="J72" s="74">
        <v>1</v>
      </c>
      <c r="K72" s="74">
        <v>1</v>
      </c>
      <c r="L72" s="75" t="s">
        <v>568</v>
      </c>
      <c r="M72" s="75" t="s">
        <v>631</v>
      </c>
      <c r="N72" s="74">
        <v>1</v>
      </c>
      <c r="O72" s="67">
        <v>2</v>
      </c>
      <c r="P72" s="81"/>
      <c r="Q72" s="75" t="s">
        <v>591</v>
      </c>
      <c r="R72" s="75" t="s">
        <v>591</v>
      </c>
      <c r="S72" s="75" t="s">
        <v>597</v>
      </c>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c r="EO72" s="42"/>
      <c r="EP72" s="42"/>
      <c r="EQ72" s="42"/>
      <c r="ER72" s="42"/>
      <c r="ES72" s="42"/>
      <c r="ET72" s="42"/>
      <c r="EU72" s="42"/>
      <c r="EV72" s="42"/>
      <c r="EW72" s="42"/>
      <c r="EX72" s="42"/>
      <c r="EY72" s="42"/>
      <c r="EZ72" s="42"/>
      <c r="FA72" s="42"/>
      <c r="FB72" s="42"/>
      <c r="FC72" s="42"/>
      <c r="FD72" s="42"/>
      <c r="FE72" s="42"/>
      <c r="FF72" s="42"/>
      <c r="FG72" s="42"/>
      <c r="FH72" s="42"/>
      <c r="FI72" s="42"/>
      <c r="FJ72" s="42"/>
      <c r="FK72" s="42"/>
      <c r="FL72" s="42"/>
      <c r="FM72" s="42"/>
      <c r="FN72" s="42"/>
      <c r="FO72" s="42"/>
      <c r="FP72" s="42"/>
      <c r="FQ72" s="42"/>
      <c r="FR72" s="42"/>
      <c r="FS72" s="42"/>
      <c r="FT72" s="42"/>
      <c r="FU72" s="42"/>
      <c r="FV72" s="42"/>
      <c r="FW72" s="42"/>
      <c r="FX72" s="42"/>
      <c r="FY72" s="37"/>
      <c r="FZ72" s="37"/>
      <c r="GA72" s="37"/>
      <c r="GB72" s="37"/>
      <c r="GC72" s="42"/>
      <c r="GD72" s="42"/>
      <c r="GE72" s="42"/>
      <c r="GF72" s="42"/>
      <c r="GG72" s="42"/>
      <c r="GH72" s="42"/>
      <c r="GI72" s="42"/>
      <c r="GJ72" s="37"/>
      <c r="GK72" s="37"/>
      <c r="GL72" s="37"/>
      <c r="GM72" s="37"/>
      <c r="GN72" s="37"/>
      <c r="GO72" s="37"/>
      <c r="GP72" s="37"/>
      <c r="GQ72" s="37"/>
      <c r="GR72" s="37"/>
      <c r="GS72" s="37"/>
      <c r="GT72" s="37"/>
      <c r="GU72" s="37"/>
      <c r="GV72" s="37"/>
      <c r="GW72" s="37"/>
      <c r="GX72" s="37"/>
      <c r="GY72" s="37"/>
      <c r="GZ72" s="37"/>
      <c r="HA72" s="37"/>
      <c r="HB72" s="37"/>
      <c r="HC72" s="37"/>
      <c r="HD72" s="37"/>
      <c r="HE72" s="37"/>
      <c r="HF72" s="37"/>
      <c r="HG72" s="37"/>
      <c r="HH72" s="37"/>
      <c r="HI72" s="37"/>
      <c r="HJ72" s="37"/>
      <c r="HK72" s="37"/>
      <c r="HL72" s="37"/>
      <c r="HM72" s="37"/>
      <c r="HN72" s="37"/>
      <c r="HO72" s="37"/>
      <c r="HP72" s="37"/>
      <c r="HQ72" s="37"/>
      <c r="HR72" s="37"/>
      <c r="HS72" s="37"/>
      <c r="HT72" s="37"/>
      <c r="HU72" s="37"/>
      <c r="HV72" s="37"/>
      <c r="HW72" s="37"/>
      <c r="HX72" s="37"/>
      <c r="HY72" s="37"/>
      <c r="HZ72" s="37"/>
      <c r="IA72" s="37"/>
      <c r="IB72" s="37"/>
      <c r="IC72" s="37"/>
      <c r="ID72" s="37"/>
      <c r="IE72" s="37"/>
    </row>
    <row r="73" s="39" customFormat="true" ht="22" customHeight="true" spans="1:239">
      <c r="A73" s="58">
        <v>5</v>
      </c>
      <c r="B73" s="59" t="s">
        <v>711</v>
      </c>
      <c r="C73" s="60"/>
      <c r="D73" s="61"/>
      <c r="E73" s="58">
        <v>1</v>
      </c>
      <c r="F73" s="67"/>
      <c r="G73" s="68"/>
      <c r="H73" s="69"/>
      <c r="I73" s="67"/>
      <c r="J73" s="74">
        <v>1</v>
      </c>
      <c r="K73" s="74">
        <v>1</v>
      </c>
      <c r="L73" s="75" t="s">
        <v>568</v>
      </c>
      <c r="M73" s="75" t="s">
        <v>631</v>
      </c>
      <c r="N73" s="74">
        <v>1</v>
      </c>
      <c r="O73" s="67">
        <v>100</v>
      </c>
      <c r="P73" s="81"/>
      <c r="Q73" s="75" t="s">
        <v>591</v>
      </c>
      <c r="R73" s="75" t="s">
        <v>591</v>
      </c>
      <c r="S73" s="75" t="s">
        <v>597</v>
      </c>
      <c r="FY73" s="37"/>
      <c r="FZ73" s="37"/>
      <c r="GA73" s="37"/>
      <c r="GB73" s="37"/>
      <c r="GJ73" s="37"/>
      <c r="GK73" s="37"/>
      <c r="GL73" s="37"/>
      <c r="GM73" s="37"/>
      <c r="GN73" s="37"/>
      <c r="GO73" s="37"/>
      <c r="GP73" s="37"/>
      <c r="GQ73" s="37"/>
      <c r="GR73" s="37"/>
      <c r="GS73" s="37"/>
      <c r="GT73" s="37"/>
      <c r="GU73" s="37"/>
      <c r="GV73" s="37"/>
      <c r="GW73" s="37"/>
      <c r="GX73" s="37"/>
      <c r="GY73" s="37"/>
      <c r="GZ73" s="37"/>
      <c r="HA73" s="37"/>
      <c r="HB73" s="37"/>
      <c r="HC73" s="37"/>
      <c r="HD73" s="37"/>
      <c r="HE73" s="37"/>
      <c r="HF73" s="37"/>
      <c r="HG73" s="37"/>
      <c r="HH73" s="37"/>
      <c r="HI73" s="37"/>
      <c r="HJ73" s="37"/>
      <c r="HK73" s="37"/>
      <c r="HL73" s="37"/>
      <c r="HM73" s="37"/>
      <c r="HN73" s="37"/>
      <c r="HO73" s="37"/>
      <c r="HP73" s="37"/>
      <c r="HQ73" s="37"/>
      <c r="HR73" s="37"/>
      <c r="HS73" s="37"/>
      <c r="HT73" s="37"/>
      <c r="HU73" s="37"/>
      <c r="HV73" s="37"/>
      <c r="HW73" s="37"/>
      <c r="HX73" s="37"/>
      <c r="HY73" s="37"/>
      <c r="HZ73" s="37"/>
      <c r="IA73" s="37"/>
      <c r="IB73" s="37"/>
      <c r="IC73" s="37"/>
      <c r="ID73" s="37"/>
      <c r="IE73" s="37"/>
    </row>
    <row r="74" s="39" customFormat="true" ht="22" customHeight="true" spans="1:239">
      <c r="A74" s="58">
        <v>6</v>
      </c>
      <c r="B74" s="59" t="s">
        <v>712</v>
      </c>
      <c r="C74" s="60">
        <v>4.956</v>
      </c>
      <c r="D74" s="61"/>
      <c r="E74" s="58"/>
      <c r="F74" s="67"/>
      <c r="G74" s="68"/>
      <c r="H74" s="69"/>
      <c r="I74" s="67"/>
      <c r="J74" s="74">
        <v>1</v>
      </c>
      <c r="K74" s="74">
        <v>1</v>
      </c>
      <c r="L74" s="75" t="s">
        <v>568</v>
      </c>
      <c r="M74" s="75" t="s">
        <v>631</v>
      </c>
      <c r="N74" s="74">
        <v>1</v>
      </c>
      <c r="O74" s="67">
        <v>3189</v>
      </c>
      <c r="P74" s="81">
        <v>0.723</v>
      </c>
      <c r="Q74" s="75" t="s">
        <v>591</v>
      </c>
      <c r="R74" s="75" t="s">
        <v>591</v>
      </c>
      <c r="S74" s="75" t="s">
        <v>597</v>
      </c>
      <c r="FY74" s="37"/>
      <c r="FZ74" s="37"/>
      <c r="GA74" s="37"/>
      <c r="GB74" s="37"/>
      <c r="GJ74" s="37"/>
      <c r="GK74" s="37"/>
      <c r="GL74" s="37"/>
      <c r="GM74" s="37"/>
      <c r="GN74" s="37"/>
      <c r="GO74" s="37"/>
      <c r="GP74" s="37"/>
      <c r="GQ74" s="37"/>
      <c r="GR74" s="37"/>
      <c r="GS74" s="37"/>
      <c r="GT74" s="37"/>
      <c r="GU74" s="37"/>
      <c r="GV74" s="37"/>
      <c r="GW74" s="37"/>
      <c r="GX74" s="37"/>
      <c r="GY74" s="37"/>
      <c r="GZ74" s="37"/>
      <c r="HA74" s="37"/>
      <c r="HB74" s="37"/>
      <c r="HC74" s="37"/>
      <c r="HD74" s="37"/>
      <c r="HE74" s="37"/>
      <c r="HF74" s="37"/>
      <c r="HG74" s="37"/>
      <c r="HH74" s="37"/>
      <c r="HI74" s="37"/>
      <c r="HJ74" s="37"/>
      <c r="HK74" s="37"/>
      <c r="HL74" s="37"/>
      <c r="HM74" s="37"/>
      <c r="HN74" s="37"/>
      <c r="HO74" s="37"/>
      <c r="HP74" s="37"/>
      <c r="HQ74" s="37"/>
      <c r="HR74" s="37"/>
      <c r="HS74" s="37"/>
      <c r="HT74" s="37"/>
      <c r="HU74" s="37"/>
      <c r="HV74" s="37"/>
      <c r="HW74" s="37"/>
      <c r="HX74" s="37"/>
      <c r="HY74" s="37"/>
      <c r="HZ74" s="37"/>
      <c r="IA74" s="37"/>
      <c r="IB74" s="37"/>
      <c r="IC74" s="37"/>
      <c r="ID74" s="37"/>
      <c r="IE74" s="37"/>
    </row>
    <row r="75" s="39" customFormat="true" ht="22" customHeight="true" spans="1:239">
      <c r="A75" s="58">
        <v>7</v>
      </c>
      <c r="B75" s="59" t="s">
        <v>713</v>
      </c>
      <c r="C75" s="60">
        <v>3.94</v>
      </c>
      <c r="D75" s="61"/>
      <c r="E75" s="58"/>
      <c r="F75" s="67"/>
      <c r="G75" s="68"/>
      <c r="H75" s="69"/>
      <c r="I75" s="67"/>
      <c r="J75" s="74">
        <v>1</v>
      </c>
      <c r="K75" s="74">
        <v>1</v>
      </c>
      <c r="L75" s="75" t="s">
        <v>568</v>
      </c>
      <c r="M75" s="75" t="s">
        <v>631</v>
      </c>
      <c r="N75" s="74">
        <v>1</v>
      </c>
      <c r="O75" s="67">
        <v>897</v>
      </c>
      <c r="P75" s="81">
        <v>0.476</v>
      </c>
      <c r="Q75" s="75" t="s">
        <v>591</v>
      </c>
      <c r="R75" s="75" t="s">
        <v>591</v>
      </c>
      <c r="S75" s="75" t="s">
        <v>597</v>
      </c>
      <c r="FY75" s="37"/>
      <c r="FZ75" s="37"/>
      <c r="GA75" s="37"/>
      <c r="GB75" s="37"/>
      <c r="GJ75" s="37"/>
      <c r="GK75" s="37"/>
      <c r="GL75" s="37"/>
      <c r="GM75" s="37"/>
      <c r="GN75" s="37"/>
      <c r="GO75" s="37"/>
      <c r="GP75" s="37"/>
      <c r="GQ75" s="37"/>
      <c r="GR75" s="37"/>
      <c r="GS75" s="37"/>
      <c r="GT75" s="37"/>
      <c r="GU75" s="37"/>
      <c r="GV75" s="37"/>
      <c r="GW75" s="37"/>
      <c r="GX75" s="37"/>
      <c r="GY75" s="37"/>
      <c r="GZ75" s="37"/>
      <c r="HA75" s="37"/>
      <c r="HB75" s="37"/>
      <c r="HC75" s="37"/>
      <c r="HD75" s="37"/>
      <c r="HE75" s="37"/>
      <c r="HF75" s="37"/>
      <c r="HG75" s="37"/>
      <c r="HH75" s="37"/>
      <c r="HI75" s="37"/>
      <c r="HJ75" s="37"/>
      <c r="HK75" s="37"/>
      <c r="HL75" s="37"/>
      <c r="HM75" s="37"/>
      <c r="HN75" s="37"/>
      <c r="HO75" s="37"/>
      <c r="HP75" s="37"/>
      <c r="HQ75" s="37"/>
      <c r="HR75" s="37"/>
      <c r="HS75" s="37"/>
      <c r="HT75" s="37"/>
      <c r="HU75" s="37"/>
      <c r="HV75" s="37"/>
      <c r="HW75" s="37"/>
      <c r="HX75" s="37"/>
      <c r="HY75" s="37"/>
      <c r="HZ75" s="37"/>
      <c r="IA75" s="37"/>
      <c r="IB75" s="37"/>
      <c r="IC75" s="37"/>
      <c r="ID75" s="37"/>
      <c r="IE75" s="37"/>
    </row>
    <row r="76" s="38" customFormat="true" ht="22" customHeight="true" spans="1:242">
      <c r="A76" s="53" t="s">
        <v>714</v>
      </c>
      <c r="B76" s="53" t="s">
        <v>715</v>
      </c>
      <c r="C76" s="56">
        <f t="shared" ref="C76:H76" si="12">SUM(C77:C80)</f>
        <v>7.34</v>
      </c>
      <c r="D76" s="57">
        <f t="shared" si="12"/>
        <v>0</v>
      </c>
      <c r="E76" s="65">
        <f t="shared" si="12"/>
        <v>0</v>
      </c>
      <c r="F76" s="65">
        <f t="shared" si="12"/>
        <v>0</v>
      </c>
      <c r="G76" s="65">
        <f t="shared" si="12"/>
        <v>162</v>
      </c>
      <c r="H76" s="66">
        <f t="shared" si="12"/>
        <v>0</v>
      </c>
      <c r="I76" s="62"/>
      <c r="J76" s="73">
        <v>1</v>
      </c>
      <c r="K76" s="73">
        <v>1</v>
      </c>
      <c r="L76" s="48" t="s">
        <v>630</v>
      </c>
      <c r="M76" s="48" t="s">
        <v>631</v>
      </c>
      <c r="N76" s="73">
        <v>1</v>
      </c>
      <c r="O76" s="65">
        <f>SUM(O77:O80)</f>
        <v>1615</v>
      </c>
      <c r="P76" s="56">
        <f>SUM(P77:P80)</f>
        <v>0.0782</v>
      </c>
      <c r="Q76" s="48" t="s">
        <v>632</v>
      </c>
      <c r="R76" s="48" t="s">
        <v>632</v>
      </c>
      <c r="S76" s="48" t="s">
        <v>597</v>
      </c>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c r="EO76" s="82"/>
      <c r="EP76" s="82"/>
      <c r="EQ76" s="82"/>
      <c r="ER76" s="82"/>
      <c r="ES76" s="82"/>
      <c r="ET76" s="82"/>
      <c r="EU76" s="82"/>
      <c r="EV76" s="82"/>
      <c r="EW76" s="82"/>
      <c r="EX76" s="82"/>
      <c r="EY76" s="82"/>
      <c r="EZ76" s="82"/>
      <c r="FA76" s="82"/>
      <c r="FB76" s="82"/>
      <c r="FC76" s="82"/>
      <c r="FD76" s="82"/>
      <c r="FE76" s="82"/>
      <c r="FF76" s="82"/>
      <c r="FG76" s="82"/>
      <c r="FH76" s="82"/>
      <c r="FI76" s="82"/>
      <c r="FJ76" s="82"/>
      <c r="FK76" s="82"/>
      <c r="FL76" s="82"/>
      <c r="FM76" s="82"/>
      <c r="FN76" s="82"/>
      <c r="FO76" s="82"/>
      <c r="FP76" s="82"/>
      <c r="FQ76" s="82"/>
      <c r="FR76" s="82"/>
      <c r="FS76" s="82"/>
      <c r="FT76" s="82"/>
      <c r="FU76" s="82"/>
      <c r="FV76" s="82"/>
      <c r="FW76" s="82"/>
      <c r="FX76" s="82"/>
      <c r="FY76" s="83"/>
      <c r="FZ76" s="83"/>
      <c r="GA76" s="83"/>
      <c r="GB76" s="83"/>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5"/>
      <c r="IG76" s="85"/>
      <c r="IH76" s="85"/>
    </row>
    <row r="77" s="39" customFormat="true" ht="22" customHeight="true" spans="1:239">
      <c r="A77" s="58">
        <v>1</v>
      </c>
      <c r="B77" s="59" t="s">
        <v>716</v>
      </c>
      <c r="C77" s="60"/>
      <c r="D77" s="61"/>
      <c r="E77" s="58"/>
      <c r="F77" s="67"/>
      <c r="G77" s="68">
        <v>91</v>
      </c>
      <c r="H77" s="69"/>
      <c r="I77" s="67"/>
      <c r="J77" s="74">
        <v>1</v>
      </c>
      <c r="K77" s="74">
        <v>1</v>
      </c>
      <c r="L77" s="75" t="s">
        <v>568</v>
      </c>
      <c r="M77" s="75" t="s">
        <v>631</v>
      </c>
      <c r="N77" s="74">
        <v>1</v>
      </c>
      <c r="O77" s="67">
        <v>106</v>
      </c>
      <c r="P77" s="81"/>
      <c r="Q77" s="75" t="s">
        <v>591</v>
      </c>
      <c r="R77" s="75" t="s">
        <v>591</v>
      </c>
      <c r="S77" s="75" t="s">
        <v>597</v>
      </c>
      <c r="FY77" s="37"/>
      <c r="FZ77" s="37"/>
      <c r="GA77" s="37"/>
      <c r="GB77" s="37"/>
      <c r="GJ77" s="37"/>
      <c r="GK77" s="37"/>
      <c r="GL77" s="37"/>
      <c r="GM77" s="37"/>
      <c r="GN77" s="37"/>
      <c r="GO77" s="37"/>
      <c r="GP77" s="37"/>
      <c r="GQ77" s="37"/>
      <c r="GR77" s="37"/>
      <c r="GS77" s="37"/>
      <c r="GT77" s="37"/>
      <c r="GU77" s="37"/>
      <c r="GV77" s="37"/>
      <c r="GW77" s="37"/>
      <c r="GX77" s="37"/>
      <c r="GY77" s="37"/>
      <c r="GZ77" s="37"/>
      <c r="HA77" s="37"/>
      <c r="HB77" s="37"/>
      <c r="HC77" s="37"/>
      <c r="HD77" s="37"/>
      <c r="HE77" s="37"/>
      <c r="HF77" s="37"/>
      <c r="HG77" s="37"/>
      <c r="HH77" s="37"/>
      <c r="HI77" s="37"/>
      <c r="HJ77" s="37"/>
      <c r="HK77" s="37"/>
      <c r="HL77" s="37"/>
      <c r="HM77" s="37"/>
      <c r="HN77" s="37"/>
      <c r="HO77" s="37"/>
      <c r="HP77" s="37"/>
      <c r="HQ77" s="37"/>
      <c r="HR77" s="37"/>
      <c r="HS77" s="37"/>
      <c r="HT77" s="37"/>
      <c r="HU77" s="37"/>
      <c r="HV77" s="37"/>
      <c r="HW77" s="37"/>
      <c r="HX77" s="37"/>
      <c r="HY77" s="37"/>
      <c r="HZ77" s="37"/>
      <c r="IA77" s="37"/>
      <c r="IB77" s="37"/>
      <c r="IC77" s="37"/>
      <c r="ID77" s="37"/>
      <c r="IE77" s="37"/>
    </row>
    <row r="78" s="39" customFormat="true" ht="22" customHeight="true" spans="1:239">
      <c r="A78" s="58">
        <v>2</v>
      </c>
      <c r="B78" s="59" t="s">
        <v>717</v>
      </c>
      <c r="C78" s="60"/>
      <c r="D78" s="61"/>
      <c r="E78" s="58"/>
      <c r="F78" s="67"/>
      <c r="G78" s="68">
        <v>62</v>
      </c>
      <c r="H78" s="69"/>
      <c r="I78" s="67"/>
      <c r="J78" s="74">
        <v>1</v>
      </c>
      <c r="K78" s="74">
        <v>1</v>
      </c>
      <c r="L78" s="75" t="s">
        <v>568</v>
      </c>
      <c r="M78" s="75" t="s">
        <v>631</v>
      </c>
      <c r="N78" s="74">
        <v>1</v>
      </c>
      <c r="O78" s="67">
        <v>71</v>
      </c>
      <c r="P78" s="81"/>
      <c r="Q78" s="75" t="s">
        <v>591</v>
      </c>
      <c r="R78" s="75" t="s">
        <v>591</v>
      </c>
      <c r="S78" s="75" t="s">
        <v>597</v>
      </c>
      <c r="FY78" s="37"/>
      <c r="FZ78" s="37"/>
      <c r="GA78" s="37"/>
      <c r="GB78" s="37"/>
      <c r="GJ78" s="37"/>
      <c r="GK78" s="37"/>
      <c r="GL78" s="37"/>
      <c r="GM78" s="37"/>
      <c r="GN78" s="37"/>
      <c r="GO78" s="37"/>
      <c r="GP78" s="37"/>
      <c r="GQ78" s="37"/>
      <c r="GR78" s="37"/>
      <c r="GS78" s="37"/>
      <c r="GT78" s="37"/>
      <c r="GU78" s="37"/>
      <c r="GV78" s="37"/>
      <c r="GW78" s="37"/>
      <c r="GX78" s="37"/>
      <c r="GY78" s="37"/>
      <c r="GZ78" s="37"/>
      <c r="HA78" s="37"/>
      <c r="HB78" s="37"/>
      <c r="HC78" s="37"/>
      <c r="HD78" s="37"/>
      <c r="HE78" s="37"/>
      <c r="HF78" s="37"/>
      <c r="HG78" s="37"/>
      <c r="HH78" s="37"/>
      <c r="HI78" s="37"/>
      <c r="HJ78" s="37"/>
      <c r="HK78" s="37"/>
      <c r="HL78" s="37"/>
      <c r="HM78" s="37"/>
      <c r="HN78" s="37"/>
      <c r="HO78" s="37"/>
      <c r="HP78" s="37"/>
      <c r="HQ78" s="37"/>
      <c r="HR78" s="37"/>
      <c r="HS78" s="37"/>
      <c r="HT78" s="37"/>
      <c r="HU78" s="37"/>
      <c r="HV78" s="37"/>
      <c r="HW78" s="37"/>
      <c r="HX78" s="37"/>
      <c r="HY78" s="37"/>
      <c r="HZ78" s="37"/>
      <c r="IA78" s="37"/>
      <c r="IB78" s="37"/>
      <c r="IC78" s="37"/>
      <c r="ID78" s="37"/>
      <c r="IE78" s="37"/>
    </row>
    <row r="79" s="39" customFormat="true" ht="22" customHeight="true" spans="1:239">
      <c r="A79" s="58">
        <v>3</v>
      </c>
      <c r="B79" s="59" t="s">
        <v>718</v>
      </c>
      <c r="C79" s="60">
        <v>7.34</v>
      </c>
      <c r="D79" s="61"/>
      <c r="E79" s="58"/>
      <c r="F79" s="67"/>
      <c r="G79" s="68"/>
      <c r="H79" s="69"/>
      <c r="I79" s="67"/>
      <c r="J79" s="74">
        <v>1</v>
      </c>
      <c r="K79" s="74">
        <v>1</v>
      </c>
      <c r="L79" s="75" t="s">
        <v>568</v>
      </c>
      <c r="M79" s="75" t="s">
        <v>631</v>
      </c>
      <c r="N79" s="74">
        <v>1</v>
      </c>
      <c r="O79" s="67">
        <v>1429</v>
      </c>
      <c r="P79" s="81">
        <v>0.0782</v>
      </c>
      <c r="Q79" s="75" t="s">
        <v>591</v>
      </c>
      <c r="R79" s="75" t="s">
        <v>591</v>
      </c>
      <c r="S79" s="75" t="s">
        <v>597</v>
      </c>
      <c r="FY79" s="37"/>
      <c r="FZ79" s="37"/>
      <c r="GA79" s="37"/>
      <c r="GB79" s="37"/>
      <c r="GJ79" s="37"/>
      <c r="GK79" s="37"/>
      <c r="GL79" s="37"/>
      <c r="GM79" s="37"/>
      <c r="GN79" s="37"/>
      <c r="GO79" s="37"/>
      <c r="GP79" s="37"/>
      <c r="GQ79" s="37"/>
      <c r="GR79" s="37"/>
      <c r="GS79" s="37"/>
      <c r="GT79" s="37"/>
      <c r="GU79" s="37"/>
      <c r="GV79" s="37"/>
      <c r="GW79" s="37"/>
      <c r="GX79" s="37"/>
      <c r="GY79" s="37"/>
      <c r="GZ79" s="37"/>
      <c r="HA79" s="37"/>
      <c r="HB79" s="37"/>
      <c r="HC79" s="37"/>
      <c r="HD79" s="37"/>
      <c r="HE79" s="37"/>
      <c r="HF79" s="37"/>
      <c r="HG79" s="37"/>
      <c r="HH79" s="37"/>
      <c r="HI79" s="37"/>
      <c r="HJ79" s="37"/>
      <c r="HK79" s="37"/>
      <c r="HL79" s="37"/>
      <c r="HM79" s="37"/>
      <c r="HN79" s="37"/>
      <c r="HO79" s="37"/>
      <c r="HP79" s="37"/>
      <c r="HQ79" s="37"/>
      <c r="HR79" s="37"/>
      <c r="HS79" s="37"/>
      <c r="HT79" s="37"/>
      <c r="HU79" s="37"/>
      <c r="HV79" s="37"/>
      <c r="HW79" s="37"/>
      <c r="HX79" s="37"/>
      <c r="HY79" s="37"/>
      <c r="HZ79" s="37"/>
      <c r="IA79" s="37"/>
      <c r="IB79" s="37"/>
      <c r="IC79" s="37"/>
      <c r="ID79" s="37"/>
      <c r="IE79" s="37"/>
    </row>
    <row r="80" s="39" customFormat="true" ht="22" customHeight="true" spans="1:239">
      <c r="A80" s="58">
        <v>4</v>
      </c>
      <c r="B80" s="59" t="s">
        <v>719</v>
      </c>
      <c r="C80" s="60"/>
      <c r="D80" s="61"/>
      <c r="E80" s="58"/>
      <c r="F80" s="67"/>
      <c r="G80" s="68">
        <v>9</v>
      </c>
      <c r="H80" s="69"/>
      <c r="I80" s="67"/>
      <c r="J80" s="74">
        <v>1</v>
      </c>
      <c r="K80" s="74">
        <v>1</v>
      </c>
      <c r="L80" s="75" t="s">
        <v>568</v>
      </c>
      <c r="M80" s="75" t="s">
        <v>631</v>
      </c>
      <c r="N80" s="74">
        <v>1</v>
      </c>
      <c r="O80" s="67">
        <v>9</v>
      </c>
      <c r="P80" s="81"/>
      <c r="Q80" s="75" t="s">
        <v>591</v>
      </c>
      <c r="R80" s="75" t="s">
        <v>591</v>
      </c>
      <c r="S80" s="75" t="s">
        <v>597</v>
      </c>
      <c r="FY80" s="37"/>
      <c r="FZ80" s="37"/>
      <c r="GA80" s="37"/>
      <c r="GB80" s="37"/>
      <c r="GJ80" s="37"/>
      <c r="GK80" s="37"/>
      <c r="GL80" s="37"/>
      <c r="GM80" s="37"/>
      <c r="GN80" s="37"/>
      <c r="GO80" s="37"/>
      <c r="GP80" s="37"/>
      <c r="GQ80" s="37"/>
      <c r="GR80" s="37"/>
      <c r="GS80" s="37"/>
      <c r="GT80" s="37"/>
      <c r="GU80" s="37"/>
      <c r="GV80" s="37"/>
      <c r="GW80" s="37"/>
      <c r="GX80" s="37"/>
      <c r="GY80" s="37"/>
      <c r="GZ80" s="37"/>
      <c r="HA80" s="37"/>
      <c r="HB80" s="37"/>
      <c r="HC80" s="37"/>
      <c r="HD80" s="37"/>
      <c r="HE80" s="37"/>
      <c r="HF80" s="37"/>
      <c r="HG80" s="37"/>
      <c r="HH80" s="37"/>
      <c r="HI80" s="37"/>
      <c r="HJ80" s="37"/>
      <c r="HK80" s="37"/>
      <c r="HL80" s="37"/>
      <c r="HM80" s="37"/>
      <c r="HN80" s="37"/>
      <c r="HO80" s="37"/>
      <c r="HP80" s="37"/>
      <c r="HQ80" s="37"/>
      <c r="HR80" s="37"/>
      <c r="HS80" s="37"/>
      <c r="HT80" s="37"/>
      <c r="HU80" s="37"/>
      <c r="HV80" s="37"/>
      <c r="HW80" s="37"/>
      <c r="HX80" s="37"/>
      <c r="HY80" s="37"/>
      <c r="HZ80" s="37"/>
      <c r="IA80" s="37"/>
      <c r="IB80" s="37"/>
      <c r="IC80" s="37"/>
      <c r="ID80" s="37"/>
      <c r="IE80" s="37"/>
    </row>
    <row r="81" s="38" customFormat="true" ht="22" customHeight="true" spans="1:242">
      <c r="A81" s="53" t="s">
        <v>720</v>
      </c>
      <c r="B81" s="53" t="s">
        <v>721</v>
      </c>
      <c r="C81" s="56">
        <f t="shared" ref="C81:H81" si="13">SUM(C82:C84)</f>
        <v>9.37</v>
      </c>
      <c r="D81" s="57">
        <f t="shared" si="13"/>
        <v>0</v>
      </c>
      <c r="E81" s="65">
        <f t="shared" si="13"/>
        <v>1</v>
      </c>
      <c r="F81" s="65">
        <f t="shared" si="13"/>
        <v>0</v>
      </c>
      <c r="G81" s="65">
        <f t="shared" si="13"/>
        <v>36</v>
      </c>
      <c r="H81" s="66">
        <f t="shared" si="13"/>
        <v>0</v>
      </c>
      <c r="I81" s="62"/>
      <c r="J81" s="73">
        <v>1</v>
      </c>
      <c r="K81" s="73">
        <v>1</v>
      </c>
      <c r="L81" s="48" t="s">
        <v>630</v>
      </c>
      <c r="M81" s="48" t="s">
        <v>631</v>
      </c>
      <c r="N81" s="73">
        <v>1</v>
      </c>
      <c r="O81" s="65">
        <f>SUM(O82:O84)</f>
        <v>2322</v>
      </c>
      <c r="P81" s="56">
        <f>SUM(P82:P84)</f>
        <v>0</v>
      </c>
      <c r="Q81" s="48" t="s">
        <v>632</v>
      </c>
      <c r="R81" s="48" t="s">
        <v>632</v>
      </c>
      <c r="S81" s="48" t="s">
        <v>597</v>
      </c>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c r="EN81" s="82"/>
      <c r="EO81" s="82"/>
      <c r="EP81" s="82"/>
      <c r="EQ81" s="82"/>
      <c r="ER81" s="82"/>
      <c r="ES81" s="82"/>
      <c r="ET81" s="82"/>
      <c r="EU81" s="82"/>
      <c r="EV81" s="82"/>
      <c r="EW81" s="82"/>
      <c r="EX81" s="82"/>
      <c r="EY81" s="82"/>
      <c r="EZ81" s="82"/>
      <c r="FA81" s="82"/>
      <c r="FB81" s="82"/>
      <c r="FC81" s="82"/>
      <c r="FD81" s="82"/>
      <c r="FE81" s="82"/>
      <c r="FF81" s="82"/>
      <c r="FG81" s="82"/>
      <c r="FH81" s="82"/>
      <c r="FI81" s="82"/>
      <c r="FJ81" s="82"/>
      <c r="FK81" s="82"/>
      <c r="FL81" s="82"/>
      <c r="FM81" s="82"/>
      <c r="FN81" s="82"/>
      <c r="FO81" s="82"/>
      <c r="FP81" s="82"/>
      <c r="FQ81" s="82"/>
      <c r="FR81" s="82"/>
      <c r="FS81" s="82"/>
      <c r="FT81" s="82"/>
      <c r="FU81" s="82"/>
      <c r="FV81" s="82"/>
      <c r="FW81" s="82"/>
      <c r="FX81" s="82"/>
      <c r="FY81" s="83"/>
      <c r="FZ81" s="83"/>
      <c r="GA81" s="83"/>
      <c r="GB81" s="83"/>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5"/>
      <c r="IG81" s="85"/>
      <c r="IH81" s="85"/>
    </row>
    <row r="82" s="39" customFormat="true" ht="22" customHeight="true" spans="1:239">
      <c r="A82" s="58">
        <v>1</v>
      </c>
      <c r="B82" s="59" t="s">
        <v>722</v>
      </c>
      <c r="C82" s="60"/>
      <c r="D82" s="61"/>
      <c r="E82" s="58">
        <v>1</v>
      </c>
      <c r="F82" s="67"/>
      <c r="G82" s="68">
        <v>14</v>
      </c>
      <c r="H82" s="69"/>
      <c r="I82" s="67"/>
      <c r="J82" s="74">
        <v>1</v>
      </c>
      <c r="K82" s="74">
        <v>1</v>
      </c>
      <c r="L82" s="75" t="s">
        <v>568</v>
      </c>
      <c r="M82" s="75" t="s">
        <v>631</v>
      </c>
      <c r="N82" s="74">
        <v>1</v>
      </c>
      <c r="O82" s="67">
        <v>18</v>
      </c>
      <c r="P82" s="81"/>
      <c r="Q82" s="75" t="s">
        <v>591</v>
      </c>
      <c r="R82" s="75" t="s">
        <v>591</v>
      </c>
      <c r="S82" s="75" t="s">
        <v>597</v>
      </c>
      <c r="FY82" s="37"/>
      <c r="FZ82" s="37"/>
      <c r="GA82" s="37"/>
      <c r="GB82" s="37"/>
      <c r="GJ82" s="37"/>
      <c r="GK82" s="37"/>
      <c r="GL82" s="37"/>
      <c r="GM82" s="37"/>
      <c r="GN82" s="37"/>
      <c r="GO82" s="37"/>
      <c r="GP82" s="37"/>
      <c r="GQ82" s="37"/>
      <c r="GR82" s="37"/>
      <c r="GS82" s="37"/>
      <c r="GT82" s="37"/>
      <c r="GU82" s="37"/>
      <c r="GV82" s="37"/>
      <c r="GW82" s="37"/>
      <c r="GX82" s="37"/>
      <c r="GY82" s="37"/>
      <c r="GZ82" s="37"/>
      <c r="HA82" s="37"/>
      <c r="HB82" s="37"/>
      <c r="HC82" s="37"/>
      <c r="HD82" s="37"/>
      <c r="HE82" s="37"/>
      <c r="HF82" s="37"/>
      <c r="HG82" s="37"/>
      <c r="HH82" s="37"/>
      <c r="HI82" s="37"/>
      <c r="HJ82" s="37"/>
      <c r="HK82" s="37"/>
      <c r="HL82" s="37"/>
      <c r="HM82" s="37"/>
      <c r="HN82" s="37"/>
      <c r="HO82" s="37"/>
      <c r="HP82" s="37"/>
      <c r="HQ82" s="37"/>
      <c r="HR82" s="37"/>
      <c r="HS82" s="37"/>
      <c r="HT82" s="37"/>
      <c r="HU82" s="37"/>
      <c r="HV82" s="37"/>
      <c r="HW82" s="37"/>
      <c r="HX82" s="37"/>
      <c r="HY82" s="37"/>
      <c r="HZ82" s="37"/>
      <c r="IA82" s="37"/>
      <c r="IB82" s="37"/>
      <c r="IC82" s="37"/>
      <c r="ID82" s="37"/>
      <c r="IE82" s="37"/>
    </row>
    <row r="83" s="39" customFormat="true" ht="22" customHeight="true" spans="1:239">
      <c r="A83" s="58">
        <v>2</v>
      </c>
      <c r="B83" s="59" t="s">
        <v>723</v>
      </c>
      <c r="C83" s="60">
        <v>9.37</v>
      </c>
      <c r="D83" s="61"/>
      <c r="E83" s="58"/>
      <c r="F83" s="67"/>
      <c r="G83" s="68">
        <v>7</v>
      </c>
      <c r="H83" s="69"/>
      <c r="I83" s="67"/>
      <c r="J83" s="74">
        <v>1</v>
      </c>
      <c r="K83" s="74">
        <v>1</v>
      </c>
      <c r="L83" s="75" t="s">
        <v>568</v>
      </c>
      <c r="M83" s="75" t="s">
        <v>631</v>
      </c>
      <c r="N83" s="74">
        <v>1</v>
      </c>
      <c r="O83" s="67">
        <v>2288</v>
      </c>
      <c r="P83" s="81"/>
      <c r="Q83" s="75" t="s">
        <v>591</v>
      </c>
      <c r="R83" s="75" t="s">
        <v>591</v>
      </c>
      <c r="S83" s="75" t="s">
        <v>597</v>
      </c>
      <c r="FY83" s="37"/>
      <c r="FZ83" s="37"/>
      <c r="GA83" s="37"/>
      <c r="GB83" s="37"/>
      <c r="GJ83" s="37"/>
      <c r="GK83" s="37"/>
      <c r="GL83" s="37"/>
      <c r="GM83" s="37"/>
      <c r="GN83" s="37"/>
      <c r="GO83" s="37"/>
      <c r="GP83" s="37"/>
      <c r="GQ83" s="37"/>
      <c r="GR83" s="37"/>
      <c r="GS83" s="37"/>
      <c r="GT83" s="37"/>
      <c r="GU83" s="37"/>
      <c r="GV83" s="37"/>
      <c r="GW83" s="37"/>
      <c r="GX83" s="37"/>
      <c r="GY83" s="37"/>
      <c r="GZ83" s="37"/>
      <c r="HA83" s="37"/>
      <c r="HB83" s="37"/>
      <c r="HC83" s="37"/>
      <c r="HD83" s="37"/>
      <c r="HE83" s="37"/>
      <c r="HF83" s="37"/>
      <c r="HG83" s="37"/>
      <c r="HH83" s="37"/>
      <c r="HI83" s="37"/>
      <c r="HJ83" s="37"/>
      <c r="HK83" s="37"/>
      <c r="HL83" s="37"/>
      <c r="HM83" s="37"/>
      <c r="HN83" s="37"/>
      <c r="HO83" s="37"/>
      <c r="HP83" s="37"/>
      <c r="HQ83" s="37"/>
      <c r="HR83" s="37"/>
      <c r="HS83" s="37"/>
      <c r="HT83" s="37"/>
      <c r="HU83" s="37"/>
      <c r="HV83" s="37"/>
      <c r="HW83" s="37"/>
      <c r="HX83" s="37"/>
      <c r="HY83" s="37"/>
      <c r="HZ83" s="37"/>
      <c r="IA83" s="37"/>
      <c r="IB83" s="37"/>
      <c r="IC83" s="37"/>
      <c r="ID83" s="37"/>
      <c r="IE83" s="37"/>
    </row>
    <row r="84" s="39" customFormat="true" ht="22" customHeight="true" spans="1:239">
      <c r="A84" s="58">
        <v>4</v>
      </c>
      <c r="B84" s="59" t="s">
        <v>724</v>
      </c>
      <c r="C84" s="60"/>
      <c r="D84" s="61"/>
      <c r="E84" s="58"/>
      <c r="F84" s="67"/>
      <c r="G84" s="68">
        <v>15</v>
      </c>
      <c r="H84" s="69"/>
      <c r="I84" s="67"/>
      <c r="J84" s="74">
        <v>1</v>
      </c>
      <c r="K84" s="74">
        <v>1</v>
      </c>
      <c r="L84" s="75" t="s">
        <v>568</v>
      </c>
      <c r="M84" s="75" t="s">
        <v>631</v>
      </c>
      <c r="N84" s="74">
        <v>1</v>
      </c>
      <c r="O84" s="67">
        <v>16</v>
      </c>
      <c r="P84" s="81"/>
      <c r="Q84" s="75" t="s">
        <v>591</v>
      </c>
      <c r="R84" s="75" t="s">
        <v>591</v>
      </c>
      <c r="S84" s="75" t="s">
        <v>597</v>
      </c>
      <c r="FY84" s="37"/>
      <c r="FZ84" s="37"/>
      <c r="GA84" s="37"/>
      <c r="GB84" s="37"/>
      <c r="GJ84" s="37"/>
      <c r="GK84" s="37"/>
      <c r="GL84" s="37"/>
      <c r="GM84" s="37"/>
      <c r="GN84" s="37"/>
      <c r="GO84" s="37"/>
      <c r="GP84" s="37"/>
      <c r="GQ84" s="37"/>
      <c r="GR84" s="37"/>
      <c r="GS84" s="37"/>
      <c r="GT84" s="37"/>
      <c r="GU84" s="37"/>
      <c r="GV84" s="37"/>
      <c r="GW84" s="37"/>
      <c r="GX84" s="37"/>
      <c r="GY84" s="37"/>
      <c r="GZ84" s="37"/>
      <c r="HA84" s="37"/>
      <c r="HB84" s="37"/>
      <c r="HC84" s="37"/>
      <c r="HD84" s="37"/>
      <c r="HE84" s="37"/>
      <c r="HF84" s="37"/>
      <c r="HG84" s="37"/>
      <c r="HH84" s="37"/>
      <c r="HI84" s="37"/>
      <c r="HJ84" s="37"/>
      <c r="HK84" s="37"/>
      <c r="HL84" s="37"/>
      <c r="HM84" s="37"/>
      <c r="HN84" s="37"/>
      <c r="HO84" s="37"/>
      <c r="HP84" s="37"/>
      <c r="HQ84" s="37"/>
      <c r="HR84" s="37"/>
      <c r="HS84" s="37"/>
      <c r="HT84" s="37"/>
      <c r="HU84" s="37"/>
      <c r="HV84" s="37"/>
      <c r="HW84" s="37"/>
      <c r="HX84" s="37"/>
      <c r="HY84" s="37"/>
      <c r="HZ84" s="37"/>
      <c r="IA84" s="37"/>
      <c r="IB84" s="37"/>
      <c r="IC84" s="37"/>
      <c r="ID84" s="37"/>
      <c r="IE84" s="37"/>
    </row>
  </sheetData>
  <mergeCells count="11">
    <mergeCell ref="A1:B1"/>
    <mergeCell ref="A2:S2"/>
    <mergeCell ref="C3:O3"/>
    <mergeCell ref="P3:R3"/>
    <mergeCell ref="C4:I4"/>
    <mergeCell ref="J4:L4"/>
    <mergeCell ref="M4:N4"/>
    <mergeCell ref="Q4:R4"/>
    <mergeCell ref="A6:B6"/>
    <mergeCell ref="A3:A5"/>
    <mergeCell ref="B3:B5"/>
  </mergeCells>
  <pageMargins left="0.590277777777778" right="0.511805555555556" top="0.590277777777778" bottom="0.590277777777778" header="0.35" footer="0.35"/>
  <pageSetup paperSize="9" scale="75" firstPageNumber="29" fitToHeight="0" orientation="landscape" useFirstPageNumber="true"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10</vt:i4>
      </vt:variant>
    </vt:vector>
  </HeadingPairs>
  <TitlesOfParts>
    <vt:vector size="10" baseType="lpstr">
      <vt:lpstr>附件1</vt:lpstr>
      <vt:lpstr>附件2</vt:lpstr>
      <vt:lpstr>附件3</vt:lpstr>
      <vt:lpstr>附件4</vt:lpstr>
      <vt:lpstr>附件5</vt:lpstr>
      <vt:lpstr>附件6</vt:lpstr>
      <vt:lpstr>附件7</vt:lpstr>
      <vt:lpstr>附件8</vt:lpstr>
      <vt:lpstr>附件9</vt:lpstr>
      <vt:lpstr>新建小型水库（旧）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gxxc</cp:lastModifiedBy>
  <cp:revision>1</cp:revision>
  <dcterms:created xsi:type="dcterms:W3CDTF">2017-07-07T03:30:00Z</dcterms:created>
  <cp:lastPrinted>2017-11-24T07:06:00Z</cp:lastPrinted>
  <dcterms:modified xsi:type="dcterms:W3CDTF">2024-06-26T18:15:04Z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KSOReadingLayout">
    <vt:bool>true</vt:bool>
  </property>
  <property fmtid="{D5CDD505-2E9C-101B-9397-08002B2CF9AE}" pid="4" name="ICV">
    <vt:lpwstr>ABD232FB822643339DF2B9BC278FDE60_13</vt:lpwstr>
  </property>
</Properties>
</file>